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soupis prací\"/>
    </mc:Choice>
  </mc:AlternateContent>
  <bookViews>
    <workbookView xWindow="0" yWindow="0" windowWidth="0" windowHeight="0" activeTab="11"/>
  </bookViews>
  <sheets>
    <sheet name="SO 000SO 000.a" sheetId="2" r:id="rId1"/>
    <sheet name="SO 000SO 000.b" sheetId="3" r:id="rId2"/>
    <sheet name="SO 001" sheetId="4" r:id="rId3"/>
    <sheet name="SO 101" sheetId="5" r:id="rId4"/>
    <sheet name="SO 110.1" sheetId="6" r:id="rId5"/>
    <sheet name="SO 110.2" sheetId="7" r:id="rId6"/>
    <sheet name="SO 110.3" sheetId="8" r:id="rId7"/>
    <sheet name="SO 201" sheetId="9" r:id="rId8"/>
    <sheet name="SO 451" sheetId="10" r:id="rId9"/>
    <sheet name="SO 601" sheetId="11" r:id="rId10"/>
    <sheet name="SO 901.1" sheetId="12" r:id="rId11"/>
    <sheet name="SO 901.2" sheetId="13" r:id="rId12"/>
  </sheets>
  <calcPr/>
</workbook>
</file>

<file path=xl/calcChain.xml><?xml version="1.0" encoding="utf-8"?>
<calcChain xmlns="http://schemas.openxmlformats.org/spreadsheetml/2006/main">
  <c i="13" l="1" r="I3"/>
  <c r="I8"/>
  <c r="O9"/>
  <c r="I9"/>
  <c i="12" r="I3"/>
  <c r="I8"/>
  <c r="O40"/>
  <c r="I40"/>
  <c r="O36"/>
  <c r="I36"/>
  <c r="O32"/>
  <c r="I32"/>
  <c r="O28"/>
  <c r="I28"/>
  <c r="O24"/>
  <c r="I24"/>
  <c r="O20"/>
  <c r="I20"/>
  <c r="O17"/>
  <c r="I17"/>
  <c r="O13"/>
  <c r="I13"/>
  <c r="O9"/>
  <c r="I9"/>
  <c i="11" r="I3"/>
  <c r="I8"/>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0" r="I3"/>
  <c r="I131"/>
  <c r="O132"/>
  <c r="I132"/>
  <c r="I51"/>
  <c r="O128"/>
  <c r="I128"/>
  <c r="O124"/>
  <c r="I124"/>
  <c r="O121"/>
  <c r="I121"/>
  <c r="O118"/>
  <c r="I118"/>
  <c r="O115"/>
  <c r="I115"/>
  <c r="O111"/>
  <c r="I111"/>
  <c r="O108"/>
  <c r="I108"/>
  <c r="O105"/>
  <c r="I105"/>
  <c r="O102"/>
  <c r="I102"/>
  <c r="O99"/>
  <c r="I99"/>
  <c r="O95"/>
  <c r="I95"/>
  <c r="O91"/>
  <c r="I91"/>
  <c r="O87"/>
  <c r="I87"/>
  <c r="O83"/>
  <c r="I83"/>
  <c r="O79"/>
  <c r="I79"/>
  <c r="O75"/>
  <c r="I75"/>
  <c r="O71"/>
  <c r="I71"/>
  <c r="O67"/>
  <c r="I67"/>
  <c r="O63"/>
  <c r="I63"/>
  <c r="O60"/>
  <c r="I60"/>
  <c r="O56"/>
  <c r="I56"/>
  <c r="O52"/>
  <c r="I52"/>
  <c r="I42"/>
  <c r="O47"/>
  <c r="I47"/>
  <c r="O43"/>
  <c r="I43"/>
  <c r="I17"/>
  <c r="O38"/>
  <c r="I38"/>
  <c r="O34"/>
  <c r="I34"/>
  <c r="O30"/>
  <c r="I30"/>
  <c r="O26"/>
  <c r="I26"/>
  <c r="O22"/>
  <c r="I22"/>
  <c r="O18"/>
  <c r="I18"/>
  <c r="I8"/>
  <c r="O13"/>
  <c r="I13"/>
  <c r="O9"/>
  <c r="I9"/>
  <c i="9" r="I3"/>
  <c r="I300"/>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I283"/>
  <c r="O296"/>
  <c r="I296"/>
  <c r="O292"/>
  <c r="I292"/>
  <c r="O288"/>
  <c r="I288"/>
  <c r="O284"/>
  <c r="I284"/>
  <c r="I246"/>
  <c r="O279"/>
  <c r="I279"/>
  <c r="O275"/>
  <c r="I275"/>
  <c r="O271"/>
  <c r="I271"/>
  <c r="O267"/>
  <c r="I267"/>
  <c r="O263"/>
  <c r="I263"/>
  <c r="O259"/>
  <c r="I259"/>
  <c r="O255"/>
  <c r="I255"/>
  <c r="O251"/>
  <c r="I251"/>
  <c r="O247"/>
  <c r="I247"/>
  <c r="I221"/>
  <c r="O242"/>
  <c r="I242"/>
  <c r="O238"/>
  <c r="I238"/>
  <c r="O234"/>
  <c r="I234"/>
  <c r="O230"/>
  <c r="I230"/>
  <c r="O226"/>
  <c r="I226"/>
  <c r="O222"/>
  <c r="I222"/>
  <c r="I148"/>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I119"/>
  <c r="O144"/>
  <c r="I144"/>
  <c r="O140"/>
  <c r="I140"/>
  <c r="O136"/>
  <c r="I136"/>
  <c r="O132"/>
  <c r="I132"/>
  <c r="O128"/>
  <c r="I128"/>
  <c r="O124"/>
  <c r="I124"/>
  <c r="O120"/>
  <c r="I120"/>
  <c r="I82"/>
  <c r="O115"/>
  <c r="I115"/>
  <c r="O111"/>
  <c r="I111"/>
  <c r="O107"/>
  <c r="I107"/>
  <c r="O103"/>
  <c r="I103"/>
  <c r="O99"/>
  <c r="I99"/>
  <c r="O95"/>
  <c r="I95"/>
  <c r="O91"/>
  <c r="I91"/>
  <c r="O87"/>
  <c r="I87"/>
  <c r="O83"/>
  <c r="I83"/>
  <c r="I17"/>
  <c r="O78"/>
  <c r="I78"/>
  <c r="O74"/>
  <c r="I74"/>
  <c r="O70"/>
  <c r="I70"/>
  <c r="O66"/>
  <c r="I66"/>
  <c r="O62"/>
  <c r="I62"/>
  <c r="O58"/>
  <c r="I58"/>
  <c r="O54"/>
  <c r="I54"/>
  <c r="O50"/>
  <c r="I50"/>
  <c r="O46"/>
  <c r="I46"/>
  <c r="O42"/>
  <c r="I42"/>
  <c r="O38"/>
  <c r="I38"/>
  <c r="O34"/>
  <c r="I34"/>
  <c r="O30"/>
  <c r="I30"/>
  <c r="O26"/>
  <c r="I26"/>
  <c r="O22"/>
  <c r="I22"/>
  <c r="O18"/>
  <c r="I18"/>
  <c r="I8"/>
  <c r="O13"/>
  <c r="I13"/>
  <c r="O9"/>
  <c r="I9"/>
  <c i="8" r="I3"/>
  <c r="I38"/>
  <c r="O47"/>
  <c r="I47"/>
  <c r="O43"/>
  <c r="I43"/>
  <c r="O39"/>
  <c r="I39"/>
  <c r="I13"/>
  <c r="O34"/>
  <c r="I34"/>
  <c r="O30"/>
  <c r="I30"/>
  <c r="O26"/>
  <c r="I26"/>
  <c r="O22"/>
  <c r="I22"/>
  <c r="O18"/>
  <c r="I18"/>
  <c r="O14"/>
  <c r="I14"/>
  <c r="I8"/>
  <c r="O9"/>
  <c r="I9"/>
  <c i="7" r="I3"/>
  <c r="I124"/>
  <c r="O153"/>
  <c r="I153"/>
  <c r="O149"/>
  <c r="I149"/>
  <c r="O145"/>
  <c r="I145"/>
  <c r="O141"/>
  <c r="I141"/>
  <c r="O137"/>
  <c r="I137"/>
  <c r="O133"/>
  <c r="I133"/>
  <c r="O129"/>
  <c r="I129"/>
  <c r="O125"/>
  <c r="I125"/>
  <c r="I119"/>
  <c r="O120"/>
  <c r="I120"/>
  <c r="I74"/>
  <c r="O115"/>
  <c r="I115"/>
  <c r="O111"/>
  <c r="I111"/>
  <c r="O107"/>
  <c r="I107"/>
  <c r="O103"/>
  <c r="I103"/>
  <c r="O99"/>
  <c r="I99"/>
  <c r="O95"/>
  <c r="I95"/>
  <c r="O91"/>
  <c r="I91"/>
  <c r="O87"/>
  <c r="I87"/>
  <c r="O83"/>
  <c r="I83"/>
  <c r="O79"/>
  <c r="I79"/>
  <c r="O75"/>
  <c r="I75"/>
  <c r="I21"/>
  <c r="O70"/>
  <c r="I70"/>
  <c r="O66"/>
  <c r="I66"/>
  <c r="O62"/>
  <c r="I62"/>
  <c r="O58"/>
  <c r="I58"/>
  <c r="O54"/>
  <c r="I54"/>
  <c r="O50"/>
  <c r="I50"/>
  <c r="O46"/>
  <c r="I46"/>
  <c r="O42"/>
  <c r="I42"/>
  <c r="O38"/>
  <c r="I38"/>
  <c r="O34"/>
  <c r="I34"/>
  <c r="O30"/>
  <c r="I30"/>
  <c r="O26"/>
  <c r="I26"/>
  <c r="O22"/>
  <c r="I22"/>
  <c r="I8"/>
  <c r="O17"/>
  <c r="I17"/>
  <c r="O13"/>
  <c r="I13"/>
  <c r="O9"/>
  <c r="I9"/>
  <c i="6" r="I3"/>
  <c r="I95"/>
  <c r="O108"/>
  <c r="I108"/>
  <c r="O104"/>
  <c r="I104"/>
  <c r="O100"/>
  <c r="I100"/>
  <c r="O96"/>
  <c r="I96"/>
  <c r="I62"/>
  <c r="O91"/>
  <c r="I91"/>
  <c r="O87"/>
  <c r="I87"/>
  <c r="O83"/>
  <c r="I83"/>
  <c r="O79"/>
  <c r="I79"/>
  <c r="O75"/>
  <c r="I75"/>
  <c r="O71"/>
  <c r="I71"/>
  <c r="O67"/>
  <c r="I67"/>
  <c r="O63"/>
  <c r="I63"/>
  <c r="I21"/>
  <c r="O58"/>
  <c r="I58"/>
  <c r="O54"/>
  <c r="I54"/>
  <c r="O50"/>
  <c r="I50"/>
  <c r="O46"/>
  <c r="I46"/>
  <c r="O42"/>
  <c r="I42"/>
  <c r="O38"/>
  <c r="I38"/>
  <c r="O34"/>
  <c r="I34"/>
  <c r="O30"/>
  <c r="I30"/>
  <c r="O26"/>
  <c r="I26"/>
  <c r="O22"/>
  <c r="I22"/>
  <c r="I8"/>
  <c r="O17"/>
  <c r="I17"/>
  <c r="O13"/>
  <c r="I13"/>
  <c r="O9"/>
  <c r="I9"/>
  <c i="5" r="I3"/>
  <c r="I201"/>
  <c r="O230"/>
  <c r="I230"/>
  <c r="O226"/>
  <c r="I226"/>
  <c r="O222"/>
  <c r="I222"/>
  <c r="O218"/>
  <c r="I218"/>
  <c r="O214"/>
  <c r="I214"/>
  <c r="O210"/>
  <c r="I210"/>
  <c r="O206"/>
  <c r="I206"/>
  <c r="O202"/>
  <c r="I202"/>
  <c r="I188"/>
  <c r="O197"/>
  <c r="I197"/>
  <c r="O193"/>
  <c r="I193"/>
  <c r="O189"/>
  <c r="I189"/>
  <c r="I139"/>
  <c r="O184"/>
  <c r="I184"/>
  <c r="O180"/>
  <c r="I180"/>
  <c r="O176"/>
  <c r="I176"/>
  <c r="O172"/>
  <c r="I172"/>
  <c r="O168"/>
  <c r="I168"/>
  <c r="O164"/>
  <c r="I164"/>
  <c r="O160"/>
  <c r="I160"/>
  <c r="O156"/>
  <c r="I156"/>
  <c r="O152"/>
  <c r="I152"/>
  <c r="O148"/>
  <c r="I148"/>
  <c r="O144"/>
  <c r="I144"/>
  <c r="O140"/>
  <c r="I140"/>
  <c r="I122"/>
  <c r="O135"/>
  <c r="I135"/>
  <c r="O131"/>
  <c r="I131"/>
  <c r="O127"/>
  <c r="I127"/>
  <c r="O123"/>
  <c r="I123"/>
  <c r="I25"/>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4" r="I3"/>
  <c r="I81"/>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I76"/>
  <c r="O77"/>
  <c r="I77"/>
  <c r="I67"/>
  <c r="O72"/>
  <c r="I72"/>
  <c r="O68"/>
  <c r="I68"/>
  <c r="I62"/>
  <c r="O63"/>
  <c r="I63"/>
  <c r="I25"/>
  <c r="O58"/>
  <c r="I58"/>
  <c r="O54"/>
  <c r="I54"/>
  <c r="O50"/>
  <c r="I50"/>
  <c r="O46"/>
  <c r="I46"/>
  <c r="O42"/>
  <c r="I42"/>
  <c r="O38"/>
  <c r="I38"/>
  <c r="O34"/>
  <c r="I34"/>
  <c r="O30"/>
  <c r="I30"/>
  <c r="O26"/>
  <c r="I26"/>
  <c r="I8"/>
  <c r="O21"/>
  <c r="I21"/>
  <c r="O17"/>
  <c r="I17"/>
  <c r="O13"/>
  <c r="I13"/>
  <c r="O9"/>
  <c r="I9"/>
  <c i="3" r="I3"/>
  <c r="I9"/>
  <c r="O65"/>
  <c r="I65"/>
  <c r="O62"/>
  <c r="I62"/>
  <c r="O59"/>
  <c r="I59"/>
  <c r="O56"/>
  <c r="I56"/>
  <c r="O53"/>
  <c r="I53"/>
  <c r="O49"/>
  <c r="I49"/>
  <c r="O46"/>
  <c r="I46"/>
  <c r="O43"/>
  <c r="I43"/>
  <c r="O40"/>
  <c r="I40"/>
  <c r="O37"/>
  <c r="I37"/>
  <c r="O34"/>
  <c r="I34"/>
  <c r="O31"/>
  <c r="I31"/>
  <c r="O28"/>
  <c r="I28"/>
  <c r="O25"/>
  <c r="I25"/>
  <c r="O22"/>
  <c r="I22"/>
  <c r="O19"/>
  <c r="I19"/>
  <c r="O16"/>
  <c r="I16"/>
  <c r="O13"/>
  <c r="I13"/>
  <c r="O10"/>
  <c r="I10"/>
  <c i="2" r="I3"/>
  <c r="I9"/>
  <c r="O22"/>
  <c r="I22"/>
  <c r="O19"/>
  <c r="I19"/>
  <c r="O16"/>
  <c r="I16"/>
  <c r="O13"/>
  <c r="I13"/>
  <c r="O10"/>
  <c r="I10"/>
</calcChain>
</file>

<file path=xl/sharedStrings.xml><?xml version="1.0" encoding="utf-8"?>
<sst xmlns="http://schemas.openxmlformats.org/spreadsheetml/2006/main">
  <si>
    <t>EstiCon</t>
  </si>
  <si>
    <t>Firma:</t>
  </si>
  <si>
    <t>Soupis prací objektu</t>
  </si>
  <si>
    <t>S</t>
  </si>
  <si>
    <t>Stavba:</t>
  </si>
  <si>
    <t>250015</t>
  </si>
  <si>
    <t>II/432 Hodonín, most 432-040 přes trať Přerov-Břeclav</t>
  </si>
  <si>
    <t>SO 000.a</t>
  </si>
  <si>
    <t>O</t>
  </si>
  <si>
    <t>Objekt:</t>
  </si>
  <si>
    <t>SO 000</t>
  </si>
  <si>
    <t>Ostatní a vedlejší náklady</t>
  </si>
  <si>
    <t>O1</t>
  </si>
  <si>
    <t>Rozpočet:</t>
  </si>
  <si>
    <t>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</si>
  <si>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</si>
  <si>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</si>
  <si>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</si>
  <si>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</si>
  <si>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</si>
  <si>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</si>
  <si>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</si>
  <si>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</si>
  <si>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</si>
  <si>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</si>
  <si>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</si>
  <si>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</si>
  <si>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</si>
  <si>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</si>
  <si>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</si>
  <si>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029113</t>
  </si>
  <si>
    <t/>
  </si>
  <si>
    <t>OSTATNÍ POŽADAVKY - GEODETICKÉ ZAMĚŘENÍ - CELKY</t>
  </si>
  <si>
    <t>KPL</t>
  </si>
  <si>
    <t>PP</t>
  </si>
  <si>
    <t>vč. vytyčení a zaměření všech objektů
vč.proměření geometrické polohy koleje, změření prostorové průchodnosti úředně oprávněným zeměměřickým inženýrem ( ÚOZI ) 
Geodetické zaměření stavby - popsáno v obchodních podmínkách</t>
  </si>
  <si>
    <t>TS</t>
  </si>
  <si>
    <t>zahrnuje veškeré náklady spojené s objednatelem požadovanými pracemi</t>
  </si>
  <si>
    <t>02943</t>
  </si>
  <si>
    <t>OSTATNÍ POŽADAVKY - VYPRACOVÁNÍ RDS</t>
  </si>
  <si>
    <t>Realizační dokumentace stavby (dále jen RDS) - popsáno v obchodních podmínkách</t>
  </si>
  <si>
    <t>02944</t>
  </si>
  <si>
    <t>OSTAT POŽADAVKY - DOKUMENTACE SKUTEČ PROVEDENÍ V DIGIT FORMĚ</t>
  </si>
  <si>
    <t>vč.dokumentace geometrických měření v průběhu výstavby mostního objektu viz TZ
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</si>
  <si>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</si>
  <si>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</si>
  <si>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</si>
  <si>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</si>
  <si>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</si>
  <si>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</si>
  <si>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</si>
  <si>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</si>
  <si>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SO 000.b</t>
  </si>
  <si>
    <t>Vedlejší náklady</t>
  </si>
  <si>
    <t>00001</t>
  </si>
  <si>
    <t>R</t>
  </si>
  <si>
    <t xml:space="preserve">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</si>
  <si>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</si>
  <si>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</si>
  <si>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</si>
  <si>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</si>
  <si>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</si>
  <si>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</si>
  <si>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</si>
  <si>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</si>
  <si>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00008</t>
  </si>
  <si>
    <t xml:space="preserve">Zajištění přístupů a příjezdů k sousedním nemovitostem  - popsáno v obchodních podmínkách, v zákoně č. 13/1997 Sb., a vyhlášce č. 104/1997</t>
  </si>
  <si>
    <t>00010</t>
  </si>
  <si>
    <t>Hlavní prohlídka mostu prováděná při uvedení stavby do provozu - popsáno v obchodních podmínkách</t>
  </si>
  <si>
    <t>vč. vložení do BMS</t>
  </si>
  <si>
    <t>00012</t>
  </si>
  <si>
    <t>Mostní listy - popsáno v projektové dokumentaci</t>
  </si>
  <si>
    <t>00013</t>
  </si>
  <si>
    <t>Výluka na dráze</t>
  </si>
  <si>
    <t>zajištění traťových výluk a pomalých jízd vlaků, včetně všech nezbytných úkonů a veškeré související inženýrské činnosti</t>
  </si>
  <si>
    <t>00014</t>
  </si>
  <si>
    <t>Zajištění provedení a výstupů veškerých zkoušek a revizí - popsáno v obchodních podmínkách, technických podmínkách a normách ČSN</t>
  </si>
  <si>
    <t>00015</t>
  </si>
  <si>
    <t>Bezpečnostní opatření - popsáno v projektové dokumentaci</t>
  </si>
  <si>
    <t>00016</t>
  </si>
  <si>
    <t>Výpočet hluku ze stavební činnosti - popsáno v projektové dokumentaci a ve vyhlášce č. 272/2011</t>
  </si>
  <si>
    <t>00018</t>
  </si>
  <si>
    <t>Návrh technologického postupu prací - popsáno v obchodních podmínkách</t>
  </si>
  <si>
    <t>02861</t>
  </si>
  <si>
    <t>PRŮZKUMNÉ PRÁCE PROTIKOROZNÍ A BLUDNÝCH PROUDŮ NA POVRCHU</t>
  </si>
  <si>
    <t>kpl</t>
  </si>
  <si>
    <t>Měření bludných proudů během stavby a po dokončení stavby, kompletní dodávka a vyhodnocení.</t>
  </si>
  <si>
    <t>VV</t>
  </si>
  <si>
    <t>1 = 1,000 [A]</t>
  </si>
  <si>
    <t>02911R</t>
  </si>
  <si>
    <t>OSTATNÍ POŽADAVKY - ZEMĚMĚŘICKÉ ZAMĚŘENÍ - SEDÁNÍ</t>
  </si>
  <si>
    <t>Zaměření sedání mostní konstrukce.
Viz. TZ D.4.9</t>
  </si>
  <si>
    <t>Položka zahrnuje:
- veškeré náklady spojené s objednatelem požadovanými pracemi
Položka nezahrnuje:
- x</t>
  </si>
  <si>
    <t>02920</t>
  </si>
  <si>
    <t>A</t>
  </si>
  <si>
    <t>OSTATNÍ POŽADAVKY - OCHRANA ŽIVOTNÍHO PROSTŘEDÍ</t>
  </si>
  <si>
    <t>ochrana dřevin, které nejsou určeny ke kácení (bedněním)</t>
  </si>
  <si>
    <t>OSTATNÍ POŽADAVKY - OCHRANA ŽIVOTNÍHO PROSTŘEDÍ_NÁHRADNÍ VÝSADBA</t>
  </si>
  <si>
    <t>20 ks zapěstovaných sazenic javora polního o min. obvodu kmene 12-14 cm vč. kotvení kůly s pružným úvazkem, ochrany proti okusu - pletivo, přihnojení, zálivky po výsadbě 30l/ks</t>
  </si>
  <si>
    <t>02971</t>
  </si>
  <si>
    <t>OSTAT POŽADAVKY - GEOTECHNICKÝ MONITORING NA POVRCHU</t>
  </si>
  <si>
    <t xml:space="preserve">převzetí všech základových spár geotechnikem a  posouzení stability výkopů při provádění stavby
vč.monitoring vlivu stavby na vybrané objekty
vč. zaměření</t>
  </si>
  <si>
    <t>03730</t>
  </si>
  <si>
    <t>POMOC PRÁCE ZAJIŠŤ NEBO ZŘÍZ OCHRANU INŽENÝRSKÝCH SÍTÍ</t>
  </si>
  <si>
    <t>ochrana všech inženýrských sítí během výstavby</t>
  </si>
  <si>
    <t>zahrnuje objednatelem povolené náklady na požadovaná zařízení zhotovitele</t>
  </si>
  <si>
    <t>SO 001</t>
  </si>
  <si>
    <t>Demolice mostu ev.č. 432-040</t>
  </si>
  <si>
    <t>014102</t>
  </si>
  <si>
    <t>POPLATKY ZA SKLÁDKU</t>
  </si>
  <si>
    <t>T</t>
  </si>
  <si>
    <t>železobeton, zahrnuje veškeré poplatky provozovateli skládky související s uložením odpadu na skládce.</t>
  </si>
  <si>
    <t xml:space="preserve">"z pol. 96616 A až D Převod m3 na t - 2,5t/m3 "(97,5+25,8+11,886+29,16)*2,5 = 410,865 [A]_x000d_
 "z pol.966842  0,8*0,3*0,3*25ks "0,8*0,3*0,3*25 = 1,800 [F]_x000d_
 "Mezisoučet "412.665000 = 412,665 [E]</t>
  </si>
  <si>
    <t>Položka zahrnuje:
- veškeré poplatky provozovateli skládky související s uložením odpadu na skládce.
Položka nezahrnuje:
- x</t>
  </si>
  <si>
    <t>B</t>
  </si>
  <si>
    <t>beton, zahrnuje veškeré poplatky provozovateli skládky související s uložením odpadu na skládce.</t>
  </si>
  <si>
    <t>"z pol. 96615 Převod m3 na t - 2,2t/m3 "7,446*2,2 = 16,381 [B]_x000d_
 "z pol. 97816 převod m3 na t - 2,2t/m3 "12,41*2,2 = 27,302 [C]_x000d_
 "Mezisoučet "43.683000 = 43,683 [E]</t>
  </si>
  <si>
    <t>014132</t>
  </si>
  <si>
    <t>POPLATKY ZA SKLÁDKU TYP S-NO (NEBEZPEČNÝ ODPAD)</t>
  </si>
  <si>
    <t>Poplatek za odpad z asfaltu, zahrnuje veškeré poplatky provozovateli skládky související s uložením odpadu na skládce.
Vozovky ZAS-T4. 
Převod m3 na t - 2,4t/m3</t>
  </si>
  <si>
    <t xml:space="preserve">"[uvažována hmotnost 2,40 t/m3] ""Z přil.  STÁVAJÍCÍ STAV A DEMOLICE MOSTU + VYHODNOCENÍ  PAU "_x000d_
 "Z pol. 113728 "45*2,4 = 108,000 [B]_x000d_
 "Z pol. 113338 "26,25*2,4 = 63,000 [C]_x000d_
 "Mezisoučet "171.000000 = 171,000 [D]</t>
  </si>
  <si>
    <t>izolace,zahrnuje veškeré poplatky provozovateli skládky související s uložením odpadu na skládce.</t>
  </si>
  <si>
    <t xml:space="preserve">"[m2*m*t/m3] ""Z přil.  STÁVAJÍCÍ STAV A DEMOLICE MOSTU "_x000d_
 "97817 "311,6*0,005*2,4 = 3,739 [B]</t>
  </si>
  <si>
    <t>1</t>
  </si>
  <si>
    <t>Zemní práce</t>
  </si>
  <si>
    <t>11316</t>
  </si>
  <si>
    <t>ODSTRANĚNÍ KRYTU ZPEVNĚNÝCH PLOCH ZE SILNIČNÍCH DÍLCŮ</t>
  </si>
  <si>
    <t>M3</t>
  </si>
  <si>
    <t>Demontáž panelů,zpětný odvoz pronajímateli na skládku vč. uložení.
odvozová vzálenost v režii zhotovitele</t>
  </si>
  <si>
    <t>"Z pol.58301 "332*0,15 = 49,800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</si>
  <si>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</si>
  <si>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</si>
  <si>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</si>
  <si>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Odstranení podkladní vrstvy tl. 300mm
Odvoz na meziskládku skládku a vzdálenost odovozu je v režiji zhotovitele.
Material bude využitý do násypu SO101</t>
  </si>
  <si>
    <t xml:space="preserve">"[tl*m2] ""Z přil.  02_STÁVAJÍCÍ STAV A DEMOLICE MOSTU"_x000d_
 "Vozovkové vrstvy před OP1 "0,3*220 = 66,000 [B]_x000d_
 "z pol.56340 [m3] "49,8 = 49,800 [C]_x000d_
 "Mezisoučet "115.800000 = 115,800 [D]</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</si>
  <si>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</si>
  <si>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"[tl*m2] ""Z přil.  02_STÁVAJÍCÍ STAV A DEMOLICE MOSTU "_x000d_
 "Vozovkové vrstvy za OP2 "0,3*200 = 60,000 [B]</t>
  </si>
  <si>
    <t>113338</t>
  </si>
  <si>
    <t>ODSTRAN PODKL ZPEVNĚNÝCH PLOCH S ASFALT POJIVEM, ODVOZ DO 20KM</t>
  </si>
  <si>
    <t>Odstranění vozovkových vrstev na mostě</t>
  </si>
  <si>
    <t xml:space="preserve">"[m*m2] ""Z přil.  02_STÁVAJÍCÍ STAV A DEMOLICE MOSTU  "_x000d_
 "Vozovka na mostě obrusná vrstva tl. 45 mm "0,045*210 = 9,450 [B]_x000d_
 "Vozovka na mostě ložní vrstva tl. 80 mm "0,080*210 = 16,800 [C]_x000d_
 "Mezisoučet "26.250000 = 26,250 [D]</t>
  </si>
  <si>
    <t>11333B</t>
  </si>
  <si>
    <t>ODSTRANĚNÍ PODKLADU ZPEVNĚNÝCH PLOCH S ASFALT POJIVEM - DOPRAVA</t>
  </si>
  <si>
    <t>tkm</t>
  </si>
  <si>
    <t>Odvoz na skládku,nebezpečný odpad</t>
  </si>
  <si>
    <t>"z pol.113338 "26,25*2,4*28 = 1764,000 [A]</t>
  </si>
  <si>
    <t>Položka zahrnuje:
- samostatnou dopravu suti a vybouraných hmot.
Položka nezahrnuje:
- x
Způsob měření:
- množství se určí jako součin hmotnosti [t] a požadované vzdálenosti [km].</t>
  </si>
  <si>
    <t>11353</t>
  </si>
  <si>
    <t>ODSTRANĚNÍ CHODNÍKOVÝCH KAMENNÝCH OBRUBNÍKŮ</t>
  </si>
  <si>
    <t>M</t>
  </si>
  <si>
    <t>odvoz a likvidace v režii zhotovitele</t>
  </si>
  <si>
    <t xml:space="preserve">"Z přil.  02_STÁVAJÍCÍ STAV A DEMOLICE MOSTU "_x000d_
 "Obruby "34+33,8 = 67,800 [B]</t>
  </si>
  <si>
    <t>11372</t>
  </si>
  <si>
    <t>FRÉZOVÁNÍ ZPEVNĚNÝCH PLOCH ASFALTOVÝCH</t>
  </si>
  <si>
    <t>Dle diagnostickýho průzkumu zatřízeno do ZAS-T1.
Odvozová vzdálenost a likvidace v režiji zhotovitele</t>
  </si>
  <si>
    <t xml:space="preserve">"[tl*m2] ""Z přil.  02_STÁVAJÍCÍ STAV A DEMOLICE MOSTU + VYHODNOCENÍ  PAU planimetováno z dwg "_x000d_
 "Vozovka před OP1 "0,045*220+0,08*220 +0,1*220 = 49,500 [B]_x000d_
 "Mezisoučet "49.500000 = 49,500 [C]</t>
  </si>
  <si>
    <t>113728</t>
  </si>
  <si>
    <t>FRÉZOVÁNÍ ZPEVNĚNÝCH PLOCH ASFALTOVÝCH, ODVOZ DO 20KM</t>
  </si>
  <si>
    <t>Dle diagnostickýho průzkumu zatřízeno do ZAS-T4.</t>
  </si>
  <si>
    <t xml:space="preserve">"v ""Z přil.  02_STÁVAJÍCÍ STAV A DEMOLICE MOSTU + VYHODNOCENÍ  PAU planimetováno z dwg"_x000d_
 "Vozovka za OP2 "0,045*200+0,08*200+0,1*200 = 45,000 [B]_x000d_
 "Mezisoučet "45.000000 = 45,000 [E]</t>
  </si>
  <si>
    <t>11372B</t>
  </si>
  <si>
    <t>FRÉZOVÁNÍ ZPEVNĚNÝCH PLOCH ASFALTOVÝCH - DOPRAVA</t>
  </si>
  <si>
    <t>Odvoz na skládku</t>
  </si>
  <si>
    <t>"z pol 113728 "45*2,4*28 = 3024,000 [A]</t>
  </si>
  <si>
    <t>3</t>
  </si>
  <si>
    <t>Svislé konstrukce</t>
  </si>
  <si>
    <t>33818</t>
  </si>
  <si>
    <t>SLOUPKY OHRADNÍ A PLOTOVÉ Z DÍLCŮ DŘEVĚNÝCH</t>
  </si>
  <si>
    <t xml:space="preserve">Montáž provizorního oplocení na pozemku č.p.1733/1
Včetně zemních prací  a  výkopů patek pro osazení sloupků 
Tyčovina</t>
  </si>
  <si>
    <t>"Sloupek O100mm výška 2,5m "3,14*0,05*0,05*2,5*25 = 0,491 [A]</t>
  </si>
  <si>
    <t xml:space="preserve">Položka zahrnuje:
- veškerý materiál, výrobky a polotovary, včetně mimostaveništní a vnitrostaveništní dopravy (rovněž přesuny), včetně naložení a složení,případně s uložením.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výplň, těsnění a tmelení spar a spojů,
- čištění konstrukce a odstranění všech vrubů (vrypy, otlačeniny a pod.),
- veškeré druhy opracování povrchů, včetně úprav pod nátěry a pod izolaci,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veškeré úpravy dřeva pro zlepšení jeho užitných vlastností (impregnace, zpevňování a pod.),
- veškeré druhy povrchových úprav,
- zvláštní spojové prostředky, rozebíratelnost konstrukce.
Položka nezahrnuje:
- x</t>
  </si>
  <si>
    <t>5</t>
  </si>
  <si>
    <t>Komunikace</t>
  </si>
  <si>
    <t>56340</t>
  </si>
  <si>
    <t>VOZOVKOVÉ VRSTVY ZE ŠTĚRKOPÍSKU</t>
  </si>
  <si>
    <t>podkladní vrstva pod panely</t>
  </si>
  <si>
    <t>"Z pol.58301 tl. vrstvy 150mm (m2*tl.) "332*0,15 = 49,800 [A]_x000d_
 "Mezisoučet "49.800000 = 49,800 [C]</t>
  </si>
  <si>
    <t>Položka zahrnuje:
- dodání kameniva předepsané kvality a zrnitosti
- rozprostření a zhutnění vrstvy v předepsané tloušťce
- zřízení vrstvy bez rozlišení šířky, pokládání vrstvy po etapách
Položka nezahrnuje:
- postřiky, nátěry</t>
  </si>
  <si>
    <t>58301</t>
  </si>
  <si>
    <t>KRYT ZE SILNIČNÍCH DÍLCŮ (PANELŮ) TL 150MM</t>
  </si>
  <si>
    <t>M2</t>
  </si>
  <si>
    <t>Betonové panely pro plošiny jěřábů při demolici mostu.
pronajem dovoz v režiji zhotovitele</t>
  </si>
  <si>
    <t xml:space="preserve">"[m2*ks] ""Z přil.  02_STÁVAJÍCÍ STAV A DEMOLICE MOSTU"_x000d_
 "U OP1 "150 = 150,000 [B]_x000d_
 "U OP2 "150 = 150,000 [C]_x000d_
 "Pod skruží pro demolici "2*8+2*8 = 32,000 [D]_x000d_
 "Mezisoučet "332.000000 = 332,000 [E]</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</si>
  <si>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</si>
  <si>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7</t>
  </si>
  <si>
    <t>Přidružená stavební výroba</t>
  </si>
  <si>
    <t>767911</t>
  </si>
  <si>
    <t>OPLOCENÍ Z DRÁTĚNÉHO PLETIVA POZINKOVANÉHO STANDARDNÍHO</t>
  </si>
  <si>
    <t>Montáž provizorního oplocení na pozemku č.p.1733/1</t>
  </si>
  <si>
    <t>"Délka 50m*výška 1,8m "50*1,8 = 90,000 [A]</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</si>
  <si>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</si>
  <si>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9</t>
  </si>
  <si>
    <t>Ostatní konstrukce a práce</t>
  </si>
  <si>
    <t>9112A3</t>
  </si>
  <si>
    <t>ZÁBRADLÍ MOSTNÍ S VODOR MADLY - DEMONTÁŽ S PŘESUNEM</t>
  </si>
  <si>
    <t>včetně odstranění protidotykové ochrany
odvoz a likvidace v režii zhotovitele</t>
  </si>
  <si>
    <t>"[m] ""Z přil. 02_ STÁVAJÍCÍ STAV A DEMOLICE MOSTU "_x000d_
 34+34 = 68,000 [B]</t>
  </si>
  <si>
    <t>Položka zahrnuje:
- demontáž a odstranění zařízení
- jeho odvoz na předepsané místo
Položka nezahrnuje:
- x</t>
  </si>
  <si>
    <t>919143</t>
  </si>
  <si>
    <t>ŘEZÁNÍ ŽELEZOBETONOVÝCH KONSTRUKCÍ TL DO 150MM</t>
  </si>
  <si>
    <t xml:space="preserve">"[m] ""Z přil.  02_STÁVAJÍCÍ STAV A DEMOLICE MOSTU "_x000d_
 "Podelný řez mezi panely NK "33,2*1 = 33,200 [B]_x000d_
 "Příčne řezy mezi panely "7,5*65 = 487,500 [C]_x000d_
 "Mezisoučet "520.700000 = 520,700 [D]</t>
  </si>
  <si>
    <t>Položka zahrnuje:
- řezání železobetonových konstrukcí v předepsané tloušťce
- spotřeba vody
Položka nezahrnuje:
- x</t>
  </si>
  <si>
    <t>919146</t>
  </si>
  <si>
    <t>ŘEZÁNÍ ŽELEZOBETONOVÝCH KONSTRUKCÍ TL DO 300MM</t>
  </si>
  <si>
    <t xml:space="preserve">"Z přil.  02_STÁVAJÍCÍ STAV A DEMOLICE MOSTU "_x000d_
 "Hlava pilířů "1*2*14 = 28,000 [B]_x000d_
 "Pilíře "0,8*16*2 = 25,600 [C]_x000d_
 "Mezisoučet "53.600000 = 53,600 [D]</t>
  </si>
  <si>
    <t>919153</t>
  </si>
  <si>
    <t>ŘEZÁNÍ OCELOVÝCH PROFILŮ PRŮŘEZU DO 4000MM2</t>
  </si>
  <si>
    <t>KUS</t>
  </si>
  <si>
    <t xml:space="preserve">"Z přil.  02_STÁVAJÍCÍ STAV A DEMOLICE MOSTU "_x000d_
 "Řezání příčných výztuh "26*6 = 156,000 [B]</t>
  </si>
  <si>
    <t>Položka zahrnuje:
- řezání ocelových profilů bez ohledu na tvar a způsob provedení
Položka nezahrnuje:
- x</t>
  </si>
  <si>
    <t>919155</t>
  </si>
  <si>
    <t>ŘEZÁNÍ OCELOVÝCH PROFILŮ PRŮŘEZU DO 10000MM2</t>
  </si>
  <si>
    <t xml:space="preserve">"Z přil.  02_STÁVAJÍCÍ STAV A DEMOLICE MOSTU "_x000d_
 "Předpoklad 4 řezy na nosníků "4*7 = 28,000 [B]</t>
  </si>
  <si>
    <t>Položka zahrnuje:
- řezání ocelových profilů bez ohledu na tvar a způsob provedení
Položka nezahrnuje:
- řezání kolejnic, to se vykáže v SD 54.</t>
  </si>
  <si>
    <t>94490</t>
  </si>
  <si>
    <t>R1</t>
  </si>
  <si>
    <t>OCHRANNÁ KONSTRUKCE</t>
  </si>
  <si>
    <t>provizorní protidotyková zábrany BĚHEM DEMOLICE
opatření během demolice
včetně závěsů a vrutů</t>
  </si>
  <si>
    <t>110 = 110,000 [A]</t>
  </si>
  <si>
    <t>Položka zahrnuje:
- dovoz, montáž, údržbu, opotřebení (nájemné), demontáž, konzervaci, odvoz
Položka nezahrnuje:
- x</t>
  </si>
  <si>
    <t>94890</t>
  </si>
  <si>
    <t>PODPĚRNÉ SKRUŽE - ZŘÍZENÍ A ODSTRANĚNÍ</t>
  </si>
  <si>
    <t>M3OP</t>
  </si>
  <si>
    <t>Podpěrná skruž během demolice. vč nájmu</t>
  </si>
  <si>
    <t xml:space="preserve">"[m*m*m] ""Z přil.  02_STÁVAJÍCÍ STAV A DEMOLICE MOSTU "_x000d_
 2*6,5*8+2*6*8 = 200,000 [B]_x000d_
 "Mezisoučet "200.000000 = 200,000 [C]</t>
  </si>
  <si>
    <t>96615</t>
  </si>
  <si>
    <t>BOURÁNÍ KONSTRUKCÍ Z PROSTÉHO BETONU</t>
  </si>
  <si>
    <t>odvozová vzdalenost v režiji zhotovitele</t>
  </si>
  <si>
    <t xml:space="preserve">"[m*m*m] ""Z přil.  02_STÁVAJÍCÍ STAV A DEMOLICE MOSTU "_x000d_
 "Cementová ochranná omítka "0,03*7,3*34 = 7,446 [C]_x000d_
 "Mezisoučet "7.446000 = 7,446 [D]</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</si>
  <si>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</si>
  <si>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t>
  </si>
  <si>
    <t>BOURÁNÍ KONSTRUKCÍ ZE ŽELEZOBETONU</t>
  </si>
  <si>
    <t xml:space="preserve">Bouraní opěr, odvozová vzdalenost v režiji zhotovitele 
vč. zajištění přístupu ,vč. zajištění protí pádů do kolejiště, včetně  příjezdú odjezdu jerábů a jeho provozu</t>
  </si>
  <si>
    <t xml:space="preserve">"[m2*m] ""Z přil.  02_STÁVAJÍCÍ STAV A DEMOLICE MOSTU planimetováno z dwg"_x000d_
 "OP1_včetně zavěrné zídky "6,25*7,8 = 48,750 [B]_x000d_
 "OP2_včetně závěrné zídky "6,25*7,8 = 48,750 [C]_x000d_
 "Mezisoučet "97.500000 = 97,500 [D]</t>
  </si>
  <si>
    <t xml:space="preserve">Bouraní pilířů, odvozová vzdálenost v režii zhotovitele
vč. zajištění přístupu ,vč. zajištění protí pádů do kolejiště, včetně  příjezdú odjezdu jerábů a jeho provozu</t>
  </si>
  <si>
    <t xml:space="preserve">"[m2*m] ""Z přil.  02_STÁVAJÍCÍ STAV A DEMOLICE MOSTU planimetováno z dwg"_x000d_
 "Pilíře "0,15*7,0*16 = 16,800 [B]_x000d_
 "Průvlak nad pilíři "0,6*(7,5+7,5) = 9,000 [C]_x000d_
 "Mezisoučet "25.800000 = 25,800 [D]</t>
  </si>
  <si>
    <t>C</t>
  </si>
  <si>
    <t xml:space="preserve">Bouraní říms, odvozová vzdálenost v režii zhotovitele
vč. zajištění přístupu ,vč. zajištění protí pádů do kolejiště, včetně  příjezdú odjezdu jerábů a jeho provozu</t>
  </si>
  <si>
    <t xml:space="preserve">"[m2*m] ""Z přil.  02_STÁVAJÍCÍ STAV A DEMOLICE MOSTU planimetováno z dwg"_x000d_
 "Římsy "0,17*(33,8+34) = 11,526 [B]_x000d_
 "Piliřky na začastku a konci zábradlí  m*m*m*ks "1*0,3*0,3*4 = 0,360 [C]_x000d_
 "Mezisoučet "11.886000 = 11,886 [D]</t>
  </si>
  <si>
    <t>D</t>
  </si>
  <si>
    <t xml:space="preserve">Bouraní  a snášení ŽB panelů na mostě, odvozová vzdálenost v režii zhotovitele
vč. zajištění přístupu ,vč. zajištění protí pádů do kolejiště, včetně  příjezdú odjezdu jerábů a jeho provozu</t>
  </si>
  <si>
    <t xml:space="preserve">"[m2*m] ""Z přil.  02_STÁVAJÍCÍ STAV A DEMOLICE MOSTU planimetováno z dwg"_x000d_
 "Betonové panely na mostovce "0,9*32,4 = 29,160 [H]</t>
  </si>
  <si>
    <t>96618R</t>
  </si>
  <si>
    <t>BOURÁNÍ KONSTRUKCÍ KOVOVÝCH</t>
  </si>
  <si>
    <t>demontáž nosné konstrukce, odvoz a likvidace v režiji zhotovitele
vč. zajištění přístupu, vč. zajištění protí pádů do kolejiště, vč. rozpojení nosníků, vč. odělení nosníku od NK</t>
  </si>
  <si>
    <t xml:space="preserve">"Z přil.  02_STÁVAJÍCÍ STAV A DEMOLICE MOSTU "_x000d_
 "Převzato z dokumentace rekonstrukce mostu "40 = 40,000 [B]_x000d_
 "Protidotiková ochrana 10kg/m "0,01*(11+11) = 0,220 [C]_x000d_
 "Mezisoučet "40.220000 = 40,220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</si>
  <si>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</si>
  <si>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</si>
  <si>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</si>
  <si>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Odstranení stavajícího pletiva vč. betonových patek sloupků,
odvoz a likvidace kovového odpadu v režii zhotovitele</t>
  </si>
  <si>
    <t>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</si>
  <si>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</si>
  <si>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96785</t>
  </si>
  <si>
    <t>VYBOURÁNÍ MOSTNÍCH DILATAČNÍCH ZÁVĚRŮ</t>
  </si>
  <si>
    <t>odvoz a likvidace v režiji zhotovitele
vč. zajištění přístupu
vč. ocelových plechů v místě římsy</t>
  </si>
  <si>
    <t>"[m] ""Z přil. 02_ STÁVAJÍCÍ STAV A DEMOLICE MOSTU "_x000d_
 8+8 = 16,000 [B]</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</si>
  <si>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</si>
  <si>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96786</t>
  </si>
  <si>
    <t>VYBOURÁNÍ MOST LOŽISEK</t>
  </si>
  <si>
    <t>odvoz a likvidace v režiji zhotovitele
vč. zajištění přístupu</t>
  </si>
  <si>
    <t xml:space="preserve">"[ks] ""Z přil.  02_STÁVAJÍCÍ STAV A DEMOLICE MOSTU "_x000d_
 7*4 = 28,000 [B]</t>
  </si>
  <si>
    <t>97816</t>
  </si>
  <si>
    <t>ODSEKÁNÍ VRSTVY VYROVNÁVACÍHO BETONU NA MOSTECH</t>
  </si>
  <si>
    <t>vybouraní vyrovnavající desky na mostě,</t>
  </si>
  <si>
    <t xml:space="preserve">"Z přil.  02_STÁVAJÍCÍ STAV A DEMOLICE MOSTU "_x000d_
 "Výrovnávací deska "0,05*7,3*34 = 12,410 [C]</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</si>
  <si>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</si>
  <si>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</si>
  <si>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</si>
  <si>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 xml:space="preserve">odvozová vzdálenosť v režii zhotovitele 
poplatek za skládku viz.  pol.014132B</t>
  </si>
  <si>
    <t xml:space="preserve">"[m*m] ""Z přil.  02_STÁVAJÍCÍ STAV A DEMOLICE MOSTU "_x000d_
 41*7,6 = 311,600 [B]</t>
  </si>
  <si>
    <t>SO 101</t>
  </si>
  <si>
    <t>Úprava silnice II/432</t>
  </si>
  <si>
    <t>zahrnuje veškeré poplatky provozovateli skládky související s uložením odpadu na skládce. 
objem. hm. zeminy 2,0kg/m3
40% z pol. 12373
2254m3 podklad z nestmeleného kameniva z toho 1050m3 využito zpět do AZ</t>
  </si>
  <si>
    <t>"dle pol. 11130 "115*0,15*2 = 34,500 [C]_x000d_
 "dle pol. 12273 "260,800*2 = 521,600 [A]_x000d_
 "dle pol. 13173 "31,148*2 = 62,296 [B]_x000d_
 "dle pol. 13273 "14,00*2 = 28,000 [D]_x000d_
 "Celkové množství "646.396000 = 646,396 [E]</t>
  </si>
  <si>
    <t>zahrnuje veškeré poplatky provozovateli skládky související s uložením odpadu na skládce.
objem. hm. betonu 2,2kg/m3</t>
  </si>
  <si>
    <t>"pol 11352 odstranění obrub "17*2*0,205 = 6,970 [A]</t>
  </si>
  <si>
    <t>panely</t>
  </si>
  <si>
    <t>"pol. 11316 odstranění panelů "13*2,5 = 32,500 [A]</t>
  </si>
  <si>
    <t>t</t>
  </si>
  <si>
    <t>Poplatek za odpad z asfaltu, zahrnuje veškeré poplatky provozovateli skládky související s uložením odpadu na skládce. 
Vozovky ZAS-T4. (vozovka za mostem viz pol 11372B)
Převod m3 na t - 2,4t/m3
viz pol. 113728B - 158,400m3</t>
  </si>
  <si>
    <t>"za mostem "158,400*2,4 = 380,160 [A]</t>
  </si>
  <si>
    <t>11130</t>
  </si>
  <si>
    <t>SEJMUTÍ DRNU</t>
  </si>
  <si>
    <t>sejmutí drnu před zřízením násypu v tl. 0,15m
planimetrováno z řezů
odvoz na trvalou skládku, odvozná vzdálenost v režii zhotovitele</t>
  </si>
  <si>
    <t>"před mostem "516 = 516,000 [A]_x000d_
 "za mostem "1255 = 1255,000 [B]_x000d_
 "Mezisoučet "1771.000000 = 1771,000 [D]_x000d_
 "Celkové množství "1771-1656 = 115,000 [C]</t>
  </si>
  <si>
    <t xml:space="preserve">Položka zahrnuje:
- vodorovnou dopravu  a uložení na skládku
Položka nezahrnuje:
- x</t>
  </si>
  <si>
    <t>plocha u zastávky MHD z bet. panelů
tl. panelů 0,20m
plocha 65m2
odvozná vzdálenost v režii zhotovitele</t>
  </si>
  <si>
    <t>"viz položka 11316 "13 = 13,000 [A]</t>
  </si>
  <si>
    <t>Odstranění podkladní vrstvy tl. 300mm stávající komunikace
Odvoz na meziskládku a vzdálenost odvozu je v režii zhotovitele, včetně uložení na meziskládku</t>
  </si>
  <si>
    <t>"před mostem "474*0,3 = 142,200 [A]_x000d_
 "za mostem "704*0,3 = 211,200 [B]_x000d_
 "Mezisoučet "353.400000 = 353,400 [C]</t>
  </si>
  <si>
    <t>11352</t>
  </si>
  <si>
    <t>ODSTRANĚNÍ CHODNÍKOVÝCH A SILNIČNÍCH OBRUBNÍKŮ BETONOVÝCH</t>
  </si>
  <si>
    <t>odstranění obrub u chodníku před mostem
vč. bet. patky
odvozná vzdálenost v režii zhotovitele</t>
  </si>
  <si>
    <t>"obruba u vozovky "17 = 17,000 [A]_x000d_
 "obruba u terénu "17 = 17,000 [B]_x000d_
 "Mezisoučet "34.000000 = 34,000 [C]</t>
  </si>
  <si>
    <t>vč. odvozu a likvidace zhotovitelem, odvozná vzdálenost v režii zhotovitele
tl. frézování dle sond z průzkumu PAU - 0,045 + 0,08m (tl.*m2)
planimetrováno ze situace
Dle diagnostickýho průzkumu zatřízeno do ZAS-T1.</t>
  </si>
  <si>
    <t>"před mostem "0,045*474+0,08*474+0,1*474 = 106,650 [A]_x000d_
 "Mezisoučet "106.650000 = 106,650 [C]</t>
  </si>
  <si>
    <t>odvoz na skládku
Dle diagnostického průzkumu zatřízeno do ZAS-T4.
tl*m2</t>
  </si>
  <si>
    <t>"vozovka za mostem "0,045*704+0,08*704+0,1*704 = 158,400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</si>
  <si>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</si>
  <si>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odvoz na skládku</t>
  </si>
  <si>
    <t>"viz pol. 1372B "158,4*2,4*28 = 10644,480 [A]</t>
  </si>
  <si>
    <t>12110</t>
  </si>
  <si>
    <t>SEJMUTÍ ORNICE NEBO LESNÍ PŮDY</t>
  </si>
  <si>
    <t>sejmutí humozní vrtvy v tl. 0,15 m
pro pol. 18222
včetně odvozu na meziskládku (odvozná vzdálenost v režii zhotovitele</t>
  </si>
  <si>
    <t>1656 "m2"*0,15"m" = 248,400 [A]</t>
  </si>
  <si>
    <t xml:space="preserve">Položka zahrnuje:
- sejmutí ornice bez ohledu na tloušťku vrstvy
-  její vodorovnou dopravu
Položka nezahrnuje:
- uložení na trvalou skládku</t>
  </si>
  <si>
    <t>12273</t>
  </si>
  <si>
    <t>ODKOPÁVKY A PROKOPÁVKY OBECNÉ TŘ. I</t>
  </si>
  <si>
    <t>planimetrováno z řezů: plocha*délka
40% odkopů odvezeno na trvalou skládku, odvozná vzdálenost v režii zhotovitele</t>
  </si>
  <si>
    <t>"viz pol. 12373 "652*0,4 = 260,800 [A]_x000d_
 "Celkové množství "260.800000 = 260,800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</si>
  <si>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</si>
  <si>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t>
  </si>
  <si>
    <t>ODKOP PRO SPOD STAVBU SILNIC A ŽELEZNIC TŘ. I</t>
  </si>
  <si>
    <t>odvozná vzdálenost na meziskládku v režii zhotovitele
60% z celku použito zpět jako vhodná zemina</t>
  </si>
  <si>
    <t>"0,00-0,050 před mostem "248 = 248,000 [A]_x000d_
 "0,071 895 - 0,161 260 za mostem "404 = 404,000 [B]_x000d_
 "Mezisoučet "652.000000 = 652,000 [D]_x000d_
 "zemina vhodná k použití 60% "652*0,6 = 391,200 [C]</t>
  </si>
  <si>
    <t>12573</t>
  </si>
  <si>
    <t>VYKOPÁVKY ZE ZEMNÍKŮ A SKLÁDEK TŘ. I</t>
  </si>
  <si>
    <t>vč. dovozu z meziskládek</t>
  </si>
  <si>
    <t>"pol. 11332 "353,4 = 353,400 [A]_x000d_
 "pol. 12373 "391,2 = 391,200 [B]_x000d_
 "pol. 11332A+11332B SO001 "115,8+60 = 175,800 [C]_x000d_
 "pol. 17120 z SO110.3 "45,9 = 45,900 [D]_x000d_
 "pol. 12110 "1656*0,15 = 248,400 [F]_x000d_
 "Mezisoučet "1214.700000 = 1214,700 [E]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</si>
  <si>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</si>
  <si>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12673</t>
  </si>
  <si>
    <t>ZŘÍZENÍ STUPŇŮ V PODLOŽÍ NÁSYPŮ TŘ. I</t>
  </si>
  <si>
    <t>vč. převrstvení a zhutnění stupňů</t>
  </si>
  <si>
    <t>"planimetrováno z řezů "161 = 161,000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</si>
  <si>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</si>
  <si>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13173</t>
  </si>
  <si>
    <t>HLOUBENÍ JAM ZAPAŽ I NEPAŽ TŘ. I</t>
  </si>
  <si>
    <t>odvoz na trvalou skládku, odvozná vzdálenost v režii zhotovitele
výkop pro UV a vsak. jímku
viz SO101_04 VPR
trvalá skládka</t>
  </si>
  <si>
    <t>"UV 3ks: 2x0,65x0,65 "2*0,65*0,65*3 = 2,535 [A]_x000d_
 "vsak. jímka 3ks: DN1500 "2,355*4,05*3 = 28,613 [B]_x000d_
 "Mezisoučet "31.148000 = 31,148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</si>
  <si>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</si>
  <si>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</si>
  <si>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</si>
  <si>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přípojka UV: DL x Š x HL
Uložení nevhodné zeminy na trvalou skládku, odvozná vzdálenost v režii zhotovitele
přípojka od UV 1 k VJ - 9,50m
přípojka od UV 2 k VJ - 9,25m
přípojka od UV 3 k VJ - 9,25m</t>
  </si>
  <si>
    <t>"přípojka od UV1 "9,5*0,5*1 = 4,750 [A]_x000d_
 "přípojka od UV2 "9,25*0,5*1 = 4,625 [D]_x000d_
 "přípojka od UV3 "9,25*0,5*1 = 4,625 [C]_x000d_
 "Mezisoučet "14.000000 = 14,000 [B]</t>
  </si>
  <si>
    <t>171103</t>
  </si>
  <si>
    <t>ULOŽENÍ SYPANINY DO NÁSYPŮ SE ZHUTNĚNÍM DO 100% PS</t>
  </si>
  <si>
    <t>zemina do násypu
odečtena pol. 171823 = 954,364m3</t>
  </si>
  <si>
    <t>"z pol.11332 "353,4 = 353,400 [A]_x000d_
 "z pol. 12373 "391,2 = 391,200 [B]_x000d_
 "z pol.11332A + 11332B "115,80+60 = 175,800 [C]_x000d_
 "z pol.11332 z SO110.3 "45,90 = 45,900 [D]_x000d_
 "Mezisoučet "966.300000 = 966,300 [E]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</si>
  <si>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</si>
  <si>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17120</t>
  </si>
  <si>
    <t>ULOŽENÍ SYPANINY DO NÁSYPŮ A NA SKLÁDKY BEZ ZHUTNĚNÍ</t>
  </si>
  <si>
    <t>uložení na meziskládku
bez nákupu</t>
  </si>
  <si>
    <t>"60% z pol. 12273 "391,200 = 391,200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</si>
  <si>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</si>
  <si>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na trvalou skládku viz. pol. 014102</t>
  </si>
  <si>
    <t>"pol. 12273: "260,8 = 260,800 [A]_x000d_
 "pol. 13173: "32,220 = 32,220 [B]_x000d_
 "pol. 13273: "14,05 = 14,050 [C]_x000d_
 "Celkové množství "307.070000 = 307,070 [D]</t>
  </si>
  <si>
    <t>171823</t>
  </si>
  <si>
    <t>ULOŽENÍ SYPANINY DO NÁSYPŮ Z NAKUPOVANÉ ZEMINY SE ZHUTNĚNÍM DO 100% PS</t>
  </si>
  <si>
    <t>pol. 11332A + 11332B z SO001 = 175,80m3
pol. 11332 z SO110.3 = 45,90m3
pol. 12273 = 391,2 m3
pol. 11332 = 353,4 m3</t>
  </si>
  <si>
    <t>"zemina do násypu "1702-(175,8+744,6+45,9) = 735,700 [A]</t>
  </si>
  <si>
    <t>Položka zahrnuje:
- položka se používá výhradně při nedostatku zemin na stavbě
- kompletní provedení zemní konstrukce vč. nákupu a dopravy předepsané kvality zeminy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</si>
  <si>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</si>
  <si>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</si>
  <si>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ŠD 0/32</t>
  </si>
  <si>
    <t>145 = 145,000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</si>
  <si>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</si>
  <si>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17511</t>
  </si>
  <si>
    <t>OBSYP POTRUBÍ A OBJEKTŮ SE ZHUTNĚNÍM</t>
  </si>
  <si>
    <t>obsyp UV a potrubí k vsak. jímce
potrubí: planimetrováno z řezů - (délka*šířka*hloubka)
vsak. jímka 1 = potrubí od UV 1
vsak. jímka 2 = potrubí od UV 2
vsak. jímka 3 = potrubí od UV 3</t>
  </si>
  <si>
    <t xml:space="preserve">"UV 3ks "2,8*1,8*1,8*3 = 27,216 [A]_x000d_
 "přípojka - vsak. jímka 1 "9,5*0,5*1 = 4,750 [B]_x000d_
 "přípojka - vsak. jímka 2 "9,25*0,5*1 = 4,625 [C]_x000d_
 "přípojka  - vsak. jímka 3 "9,25*0,5*1 = 4,625 [D]_x000d_
 "Mezisoučet "41.216000 = 41,216 [E]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</si>
  <si>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</si>
  <si>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18110</t>
  </si>
  <si>
    <t>ÚPRAVA PLÁNĚ SE ZHUTNĚNÍM V HORNINĚ TŘ. I</t>
  </si>
  <si>
    <t>planimetrováno ze situace a řezů, 
připočtena pláň pro stezku</t>
  </si>
  <si>
    <t>"před mostem "612,540 = 612,540 [B]_x000d_
 "za mostem "1099,620 = 1099,620 [A]_x000d_
 "Mezisoučet "1712.160000 = 1712,160 [C]</t>
  </si>
  <si>
    <t>Položka zahrnuje:
- úpravu pláně včetně vyrovnání výškových rozdílů. Míru zhutnění určuje projekt.
Položka nezahrnuje:
- x</t>
  </si>
  <si>
    <t>18222</t>
  </si>
  <si>
    <t>ROZPROSTŘENÍ ORNICE VE SVAHU V TL DO 0,15M</t>
  </si>
  <si>
    <t>viz položka 12110 zemina vhodná k osetí
planimetrováno ze situace, plocha*tl.
vč. dovozu ornice z meziskládky</t>
  </si>
  <si>
    <t>1656 = 1656,000 [A]</t>
  </si>
  <si>
    <t>Položka zahrnuje:
- nutné přemístění ornice z dočasných skládek vzdálených do 50m
- rozprostření ornice v předepsané tloušťce ve svahu přes 1:5
Položka nezahrnuje:
- x</t>
  </si>
  <si>
    <t>18241</t>
  </si>
  <si>
    <t>ZALOŽENÍ TRÁVNÍKU RUČNÍM VÝSEVEM</t>
  </si>
  <si>
    <t xml:space="preserve">"z pol.  18222AR "1656 = 1656,000 [A]_x000d_
 "Mezisoučet "1656.000000 = 1656,000 [C]</t>
  </si>
  <si>
    <t>Položka zahrnuje:
- dodání předepsané travní směsi, její výsev na ornici, zalévání, první pokosení, to vše bez ohledu na sklon terénu
Položka nezahrnuje:
- x</t>
  </si>
  <si>
    <t>56330</t>
  </si>
  <si>
    <t>VOZOVKOVÉ VRSTVY ZE ŠTĚRKODRTI</t>
  </si>
  <si>
    <t>frakce 0/125
materiál pro aktivní zónu včetně nákupu</t>
  </si>
  <si>
    <t>"plocha pláně x tloušťka "1712*0,5 = 856,000 [A]_x000d_
 "Mezisoučet "856.000000 = 856,000 [C]</t>
  </si>
  <si>
    <t>4</t>
  </si>
  <si>
    <t>Vodorovné konstrukce</t>
  </si>
  <si>
    <t>451211</t>
  </si>
  <si>
    <t>PODKL A VÝPLŇ VRSTVY Z LOM KAMENE NA SUCHO</t>
  </si>
  <si>
    <t>viz výkres SO101_04 - vsakovací jímka
vrchní vrstva jímky z lom. kamene na sucho fr. 63/125
rozměry: 
DN1500 průměr šachty
0,25 výška vrstvy
3ks jímky</t>
  </si>
  <si>
    <t>"horní vrstva z lom. kamene "3,14*0,75*0,75*0,25*3 = 1,325 [A]</t>
  </si>
  <si>
    <t xml:space="preserve">Položka zahrnuje:
- dodávku a rozprostření lomového kamene
-  včetně mimostaveništní a vnitrostaveništní dopravy
Položka nezahrnuje:
- x</t>
  </si>
  <si>
    <t>45131A</t>
  </si>
  <si>
    <t>PODKLADNÍ A VÝPLŇOVÉ VRSTVY Z PROSTÉHO BETONU C20/25</t>
  </si>
  <si>
    <t>tl. podkladu 0,2m
plocha podkladu z řezu 0,65m2</t>
  </si>
  <si>
    <t>"vpusti - podkladní beton "3*0,65*0,2 = 0,390 [B]_x000d_
 "Mezisoučet "0.390000 = 0,390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</si>
  <si>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</si>
  <si>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45152</t>
  </si>
  <si>
    <t>PODKLADNÍ A VÝPLŇOVÉ VRSTVY Z KAMENIVA DRCENÉHO</t>
  </si>
  <si>
    <t xml:space="preserve">viz výkres SO101_04 - vsakovací jímka
spodní vrstva jímky z ŠD  fr 32/63 
rozměry: 
DN1500 průměr šachty
0,5 výška vrstvy
3ks jímky</t>
  </si>
  <si>
    <t>3,14*0,75*0,75*0,5*3 = 2,649 [A]</t>
  </si>
  <si>
    <t>Položka zahrnuje:
- dodávku předepsaného kameniva
- mimostaveništní a vnitrostaveništní dopravu a jeho uložení
- není-li v zadávací dokumentaci uvedeno jinak, jedná se o nakupovaný materiál
Položka nezahrnuje:
- x</t>
  </si>
  <si>
    <t>45157</t>
  </si>
  <si>
    <t>PODKLADNÍ A VÝPLŇOVÉ VRSTVY Z KAMENIVA TĚŽENÉHO</t>
  </si>
  <si>
    <t>viz výkres SO101_04 - vsakovací jímka
rozměry: 
DN1500 průměr šachty
1,25 výška vrstvy (0,5+0,5+0,25)
3ks jímky
3 vrstvy ze štěrkopísku fr 0/32</t>
  </si>
  <si>
    <t>3,14*0,75*0,75*1,25*3 = 6,623 [A]</t>
  </si>
  <si>
    <t>56333</t>
  </si>
  <si>
    <t>VOZOVKOVÉ VRSTVY ZE ŠTĚRKODRTI TL. DO 150MM</t>
  </si>
  <si>
    <t>ŠDa 0/63
planimetrováno ze situace
stezka = příprava zemního tělesa související stavby smíšené stezky pro pěší a cyklisty</t>
  </si>
  <si>
    <t>"před mostem "583,02 = 583,020 [A]_x000d_
 "za mostem "865,92 = 865,920 [B]_x000d_
 "pod stezkou před mostem "29,52 = 29,520 [D]_x000d_
 "pod stezkou za mostem "234,93 = 234,930 [E]_x000d_
 "dorovnání plochy p.č. 3474/4 "65 = 65,000 [F]_x000d_
 "dorovnání plochy u chodníku na ZÚ "23 = 23,000 [G]_x000d_
 "Mezisoučet "1801.390000 = 1801,390 [C]</t>
  </si>
  <si>
    <t>ŠDa 0/32 150mm
stezka = příprava zemního tělesa související stavby smíšené stezky pro pěší a cyklisty</t>
  </si>
  <si>
    <t>"viz pol. 56333A bez chodníků na ZÚ "1778,39 = 1778,390 [A]_x000d_
 "Mezisoučet "1778.390000 = 1778,390 [C]</t>
  </si>
  <si>
    <t>56963</t>
  </si>
  <si>
    <t>ZPEVNĚNÍ KRAJNIC Z RECYKLOVANÉHO MATERIÁLU TL DO 150MM</t>
  </si>
  <si>
    <t>š. 0,5m, tl. 150mm</t>
  </si>
  <si>
    <t>90 = 90,000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</si>
  <si>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</si>
  <si>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572123</t>
  </si>
  <si>
    <t>INFILTRAČNÍ POSTŘIK Z EMULZE DO 1,0KG/M2</t>
  </si>
  <si>
    <t>0,8kg/m2
pod ACP 16+</t>
  </si>
  <si>
    <t>"viz pol. 574E46 "1236,9 = 1236,900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</si>
  <si>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</si>
  <si>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</si>
  <si>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</si>
  <si>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planimetrováno ze situace
0,35kg/m2</t>
  </si>
  <si>
    <t>"pod ACO 11+ "1201,56 = 1201,560 [A]_x000d_
 "pod ACL 16+ "1236,9 = 1236,900 [B]_x000d_
 "Mezisoučet "2438.460000 = 2438,460 [C]</t>
  </si>
  <si>
    <t>574A34</t>
  </si>
  <si>
    <t>ASFALTOVÝ BETON PRO OBRUSNÉ VRSTVY ACO 11+ TL. 40MM</t>
  </si>
  <si>
    <t>bez mostu
planimetrováno ze situace</t>
  </si>
  <si>
    <t>1178 = 1178,000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</si>
  <si>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</si>
  <si>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</si>
  <si>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</si>
  <si>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planimetrováno ze situace
ACL 16+</t>
  </si>
  <si>
    <t>1201,56 = 1201,560 [A]</t>
  </si>
  <si>
    <t>574E46</t>
  </si>
  <si>
    <t>ASFALTOVÝ BETON PRO PODKLADNÍ VRSTVY ACP 16+, 16S TL. 50MM</t>
  </si>
  <si>
    <t>planimetrováno ze situace
ACP 16+</t>
  </si>
  <si>
    <t>1236,9 = 1236,900 [A]</t>
  </si>
  <si>
    <t>58222</t>
  </si>
  <si>
    <t>DLÁŽDĚNÉ KRYTY Z DROBNÝCH KOSTEK DO LOŽE Z MC</t>
  </si>
  <si>
    <t>dvou řádek kolem vsakovacích jímek, plocha ze situace
do lože C16/20
3ks jímek</t>
  </si>
  <si>
    <t>"kostky 10/10/10 "0,9*3 = 2,700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</si>
  <si>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</si>
  <si>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582613</t>
  </si>
  <si>
    <t>KRYTY Z BETON DLAŽDIC SE ZÁMKEM ŠEDÝCH TL 100MM DO LOŽE Z KAM</t>
  </si>
  <si>
    <t>plocha u zastávky MHD směr Hodonín centrum - 65m2 
planimetrováno ze situace
do lože ŠD 4/8 tl. 50mm</t>
  </si>
  <si>
    <t>"plocha u zastávky MHD směr Hodonín centrum "65 = 65,000 [A]_x000d_
 "Mezisoučet "65.000000 = 65,000 [C]</t>
  </si>
  <si>
    <t>587205</t>
  </si>
  <si>
    <t>PŘEDLÁŽDĚNÍ KRYTU Z BETONOVÝCH DLAŽDIC</t>
  </si>
  <si>
    <t>chodník na ZÚ u stáv. zastávky vlevo
planimetrováno ze situace
do lože z drc. kameniva 4/8 tl. 50mm</t>
  </si>
  <si>
    <t>23 = 23,000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</si>
  <si>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</si>
  <si>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58910</t>
  </si>
  <si>
    <t>VÝPLŇ SPAR ASFALTEM</t>
  </si>
  <si>
    <t>vč. prořezu</t>
  </si>
  <si>
    <t>"zú "9 = 9,000 [A]_x000d_
 "kú "6 = 6,000 [B]_x000d_
 "mezi 101 a 110.1 "25 = 25,000 [C]_x000d_
 "Mezisoučet "40.000000 = 40,000 [D]</t>
  </si>
  <si>
    <t>Položka zahrnuje: 
- dodávku předepsaného materiálu
- vyčištění a výplň spar tímto materiálem
Položka nezahrnuje:
- x</t>
  </si>
  <si>
    <t>8</t>
  </si>
  <si>
    <t>Potrubí</t>
  </si>
  <si>
    <t>87434</t>
  </si>
  <si>
    <t>POTRUBÍ Z TRUB PLASTOVÝCH ODPADNÍCH DN DO 200MM</t>
  </si>
  <si>
    <t>SN12 vč. tvarovek
přípojky k UV</t>
  </si>
  <si>
    <t>"dle pol. 13273 "28.10 = 28,100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</si>
  <si>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</si>
  <si>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89413</t>
  </si>
  <si>
    <t>ŠACHTY KANALIZAČNÍ Z BETON DÍLCŮ VÝŠKY 0,50M NA POTRUBÍ DN DO 200MM</t>
  </si>
  <si>
    <t>6ks skruží 
1ks přechodová deska 
1ks šachtový kónus 
1ks vyrovnávací dílec
1ks poklop 
kusy potřebné pro jednu jímku
celkem 3ks jímek
průměr skruže = DN1500</t>
  </si>
  <si>
    <t>"počet jímek "3 = 3,000 [A]_x000d_
 "Mezisoučet "3.000000 = 3,000 [F]</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</si>
  <si>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</si>
  <si>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89712</t>
  </si>
  <si>
    <t>VPUSŤ KANALIZAČNÍ ULIČNÍ KOMPLETNÍ Z BETONOVÝCH DÍLCŮ</t>
  </si>
  <si>
    <t>mříž D500 vč. propojovacích tvarovek</t>
  </si>
  <si>
    <t>3 = 3,000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</si>
  <si>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</si>
  <si>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9113C1</t>
  </si>
  <si>
    <t>SVODIDLO OCEL SILNIČ JEDNOSTR, ÚROVEŇ ZADRŽ H2 - DODÁVKA A MONTÁŽ</t>
  </si>
  <si>
    <t>před mostem dl. 10m - výškový náběh 4m
za mostem dl. 84m - výškový náběh 8m</t>
  </si>
  <si>
    <t>10+84 = 94,000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</si>
  <si>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</si>
  <si>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914113</t>
  </si>
  <si>
    <t>DOPRAVNÍ ZNAČKY ZÁKLADNÍ VELIKOSTI OCELOVÉ NEREFLEXNÍ - DEMONTÁŽ</t>
  </si>
  <si>
    <t>"P2 "2 = 2,000 [A]_x000d_
 "IJ4c "1 = 1,000 [B]_x000d_
 "Z3 "7 = 7,000 [C]_x000d_
 "A7a "1 = 1,000 [D]_x000d_
 "B13 "2 = 2,000 [E]_x000d_
 "Z4d "3 = 3,000 [G]_x000d_
 "Mezisoučet "16.000000 = 16,000 [F]</t>
  </si>
  <si>
    <t>Položka zahrnuje:
- odstranění, demontáž a odklizení materiálu s odvozem na předepsané místo
Položka nezahrnuje:
- x</t>
  </si>
  <si>
    <t>914131</t>
  </si>
  <si>
    <t>DOPRAVNÍ ZNAČKY ZÁKLADNÍ VELIKOSTI OCELOVÉ TŘ RA2 - DODÁVKA A MONTÁŽ</t>
  </si>
  <si>
    <t>počet sloupků viz položka 914931
B20a 2x
B20B 1x
P2 2x
E2b 2x
Z3 10x
A7a 1x</t>
  </si>
  <si>
    <t>18 = 18,000 [A]</t>
  </si>
  <si>
    <t>Položka zahrnuje:
- dodávku a montáž značek v požadovaném provedení
Položka nezahrnuje:
- x</t>
  </si>
  <si>
    <t>914931</t>
  </si>
  <si>
    <t>SLOUPKY A STOJKY DZ Z HLINÍK TRUBEK ZABETON DOD A MONTÁŽ</t>
  </si>
  <si>
    <t>"B20a "3 = 3,000 [A]_x000d_
 "Z3 "10 = 10,000 [B]_x000d_
 "P2 "2 = 2,000 [C]_x000d_
 "E2b "3 = 3,000 [E]_x000d_
 "IJ9 "1 = 1,000 [F]_x000d_
 "B20b "1 = 1,000 [G]_x000d_
 "Celkové množství "20.000000 = 20,000 [D]</t>
  </si>
  <si>
    <t>Položka zahrnuje:
- sloupky
- upevňovací zařízení
- osazení (betonová patka, zemní práce)
Položka nezahrnuje:
- x</t>
  </si>
  <si>
    <t>914943</t>
  </si>
  <si>
    <t>SLOUPKY A STOJKY DZ Z HLINÍK TRUBEK DO PATKY DEMONTÁŽ</t>
  </si>
  <si>
    <t>"IJ9 "1 = 1,000 [A]_x000d_
 "Z3 (z toho 2 sloupky pro více značek) "7 = 7,000 [B]_x000d_
 "P2 "1 = 1,000 [C]_x000d_
 "Celkové množství "9.000000 = 9,000 [D]</t>
  </si>
  <si>
    <t>915221</t>
  </si>
  <si>
    <t>VODOR DOPRAV ZNAČ PLASTEM STRUKTURÁLNÍ NEHLUČNÉ - DOD A POKLÁDKA</t>
  </si>
  <si>
    <t>450*0,125+10*0,25 = 58,750 [A]</t>
  </si>
  <si>
    <t>Položka zahrnuje:
- dodání a pokládku nátěrového materiálu
- předznačení a reflexní úpravu
Položka nezahrnuje:
- x
Způsob měření:
- měří se pouze natíraná plocha</t>
  </si>
  <si>
    <t>917223</t>
  </si>
  <si>
    <t>SILNIČNÍ A CHODNÍKOVÉ OBRUBY Z BETONOVÝCH OBRUBNÍKŮ ŠÍŘ 100MM</t>
  </si>
  <si>
    <t>obruba u zastávky MHD na ZŮ vlevo (u terénu)
vč. lože C16/20</t>
  </si>
  <si>
    <t>"obruba chodníku vlevo + vpravo "17+17 = 34,000 [A]</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</si>
  <si>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</si>
  <si>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</si>
  <si>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</si>
  <si>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do betonu C16/20</t>
  </si>
  <si>
    <t>"snížený na 0,05 "86 = 86,000 [A]_x000d_
 "vyvýšený 0,12 "82 = 82,000 [B]_x000d_
 "přechodový "5 = 5,000 [C]_x000d_
 "snížený 0,05 u zastávky MHD "11 = 11,000 [E]_x000d_
 "vyvýšený 0,20 u zastávky MHD "8 = 8,000 [F]_x000d_
 "vyvýšený 0,12 u chodníku na ZÚ "17 = 17,000 [G]_x000d_
 "Mezisoučet "209.000000 = 209,000 [D]</t>
  </si>
  <si>
    <t>SO 110.1</t>
  </si>
  <si>
    <t>Úprava MK</t>
  </si>
  <si>
    <t>a</t>
  </si>
  <si>
    <t>zahrnuje veškeré poplatky provozovateli skládky související s uložením odpadu na skládce.</t>
  </si>
  <si>
    <t>"zemina z výkopů "58,9*0,3*1,9 = 33,573 [A]_x000d_
 "Celkové množství "33.573000 = 33,573 [B]</t>
  </si>
  <si>
    <t>b</t>
  </si>
  <si>
    <t>"odstranění obrub "30*0,205 = 6,150 [A]</t>
  </si>
  <si>
    <t>c</t>
  </si>
  <si>
    <t>"odstranění silničních panelů "67*2,5 = 167,500 [A]</t>
  </si>
  <si>
    <t>odvoz na skládku, odvozná vzdálenost v režii zhotovitele
planimetrováno ze situace: plocha*tl v úseku 0,030 844 - 0,039 597
v tl. 0.3, předpoklad ŠD pod panely</t>
  </si>
  <si>
    <t>58,9*0,3 = 17,670 [A]</t>
  </si>
  <si>
    <t>11336</t>
  </si>
  <si>
    <t>ODSTRANĚNÍ PODKLADU ZPEVNĚNÝCH PLOCH ZE SILNIČNÍCH DÍLCŮ (PANELŮ)</t>
  </si>
  <si>
    <t>bet. panel tl. 0,2m
planimetrováno ze situace: plocha*tl.
odvozná vzdálenost v režii zhotovitele
pod SO110.1 vč. p.č. 3474/4 (270+65)</t>
  </si>
  <si>
    <t>"bet. panel "335*0,2 = 67,000 [A]</t>
  </si>
  <si>
    <t>vč. betonové patky
odvozná vzdálenost v režii zhotovitele</t>
  </si>
  <si>
    <t>30 = 30,000 [A]</t>
  </si>
  <si>
    <t>odvozná vzdálenost a likvidace v režii zhotovitele
tl. 0,1, stávající vrstva na betonových panelech</t>
  </si>
  <si>
    <t>270*0,1 = 27,000 [A]</t>
  </si>
  <si>
    <t>chybějící zemina do násypu vč. dodání vhodné zeminy do násypů
odvozná vzdálenost v režii zhotovitele</t>
  </si>
  <si>
    <t>"viz položka 17182 "124 = 124,000 [A]</t>
  </si>
  <si>
    <t>17182</t>
  </si>
  <si>
    <t>ULOŽENÍ SYPANINY DO NÁSYPŮ Z NAKUPOVANÉ ZEMINY SE ZHUTNĚNÍM</t>
  </si>
  <si>
    <t>planimetrováno z řezů</t>
  </si>
  <si>
    <t>124 = 124,000 [A]</t>
  </si>
  <si>
    <t>planimetrováno z řezů: plocha*délka (vzdál. př. řezů 10m)
ŠDa 0/32</t>
  </si>
  <si>
    <t>21,1 = 21,100 [A]</t>
  </si>
  <si>
    <t>planimetrováno ze situace</t>
  </si>
  <si>
    <t>"viz pol. 56333 "516,590 = 516,590 [A]</t>
  </si>
  <si>
    <t>18222A</t>
  </si>
  <si>
    <t>ROZPROSTŘENÍ NAKUPOVANÉ ORNICE VE SVAHU V TL. DO 0,15M</t>
  </si>
  <si>
    <t>zemina vhodná k osetí včetně nákupu a dopravy
tl. 15 cm</t>
  </si>
  <si>
    <t>350 = 350,000 [A]</t>
  </si>
  <si>
    <t>Položka zahrnuje:
- nákup a dopravu ornice
- rozprostření ornice v předepsané tloušťce ve svahu přes 1:5
Položka nezahrnuje:
- x</t>
  </si>
  <si>
    <t>planimetrováno ze situace
osetí ručním výsevem</t>
  </si>
  <si>
    <t>ŠDa 0/32
stezka = příprava zemního tělesa související stavby smíšené stezky pro pěší a cyklisty (viz SO110_04 VPR)</t>
  </si>
  <si>
    <t>"pod vozovkou "362,25 = 362,250 [A]_x000d_
 "pod stezkou "57,75 = 57,750 [B]_x000d_
 "Mezisoučet "420.000000 = 420,000 [C]</t>
  </si>
  <si>
    <t>ŠDa 0/63
stezka = příprava zemního tělesa související stavby smíšené stezky pro pěší a cyklisty (viz SO110_04 VPR)</t>
  </si>
  <si>
    <t>"pod vozovkou "445,56 = 445,560 [A]_x000d_
 "pod stezkou "71,03 = 71,030 [B]_x000d_
 "Mezisoučet "516.590000 = 516,590 [C]</t>
  </si>
  <si>
    <t>0,8kg/m2
pod ACL 16+ na vrstvě ŠD 0/32 s posypem drceným kamenivem 2/4 - 3kg/m2</t>
  </si>
  <si>
    <t>267 = 267,000 [A]</t>
  </si>
  <si>
    <t>0,35kg/m2
pod ACO 11+</t>
  </si>
  <si>
    <t>2*267 = 534,000 [A]</t>
  </si>
  <si>
    <t>574A44</t>
  </si>
  <si>
    <t>ASFALTOVÝ BETON PRO OBRUSNÉ VRSTVY ACO 11+ TL. 50MM</t>
  </si>
  <si>
    <t>574C46</t>
  </si>
  <si>
    <t>ASFALTOVÝ BETON PRO LOŽNÍ VRSTVY ACL 16+, 16S TL. 50MM</t>
  </si>
  <si>
    <t>ACP 16+</t>
  </si>
  <si>
    <t>"na ZÚ "7 = 7,000 [A]</t>
  </si>
  <si>
    <t>"P4 "1 = 1,000 [A]_x000d_
 "B20a "1 = 1,000 [B]_x000d_
 "Mezisoučet "2.000000 = 2,000 [C]</t>
  </si>
  <si>
    <t>"z pol. 914131 "2 = 2,000 [A]</t>
  </si>
  <si>
    <t>"snížená obruba 0,05 100/15/15 "57 = 57,000 [A]_x000d_
 "vyvýšený 0,12 100/25/15 "53 = 53,000 [B]_x000d_
 "přechodový 100/15-25/15 "7 = 7,000 [C]_x000d_
 "Mezisoučet "117.000000 = 117,000 [D]</t>
  </si>
  <si>
    <t>919134</t>
  </si>
  <si>
    <t>ŘEZÁNÍ BETONOVÝCH KONSTRUKCÍ TL DO 200MM</t>
  </si>
  <si>
    <t>odřezání hrany na betonových panelech na p.č. 3474/4
planimetrováno ze situace</t>
  </si>
  <si>
    <t>19 = 19,000 [A]</t>
  </si>
  <si>
    <t>Položka zahrnuje:
- řezání betonových konstrukcí bez ohledu na tloušťku
- spotřeba vody
Položka nezahrnuje:
- x</t>
  </si>
  <si>
    <t>SO 110.2</t>
  </si>
  <si>
    <t>Sjezd na p.č. 2864/663</t>
  </si>
  <si>
    <t xml:space="preserve">zemina z výkopů - pol. 12373
odstranění gabionové zdi - viz položky 96612A a 966181
podklad  pod zatravňovací dlažbou - pol. 11332
stáv. UV u plochy 1 - pol 13173
zahrnuje veškeré poplatky provozovateli skládky související s uložením odpadu na skládce.</t>
  </si>
  <si>
    <t>"zemina z výkopu viz pol.12373 "296,16*2 = 592,320 [A]_x000d_
 "gabiónová zeď viz po. 966181 "9,75*2,6 = 25,350 [B]_x000d_
 "podklad pod zatravňovací dlažbou viz pol. 11332 "32,4*1,9 = 61,560 [F]_x000d_
 "viz pol. 13173 "2,28*1,8*1,8*2 = 14,774 [D]_x000d_
 "Mezisoučet "694.004000 = 694,004 [G]</t>
  </si>
  <si>
    <t>odstraněná dlažba, zatravňovací dlažba, příkop. tvárnice - viz položka 11348R
odstranění obrub - viz položka 11352
bourání podkladu pod gabiónovou zídkou - viz položka 96615
vybourání příkopového žlabu - viz pol. 96657
zahrnuje veškeré poplatky provozovateli skládky související s uložením odpadu na skládce.</t>
  </si>
  <si>
    <t>"obruby "40*0,205 = 8,200 [C]_x000d_
 "dlažba "8,64*2 = 17,280 [D]_x000d_
 "podklad pod gab. zídkou "2,6*2,2 = 5,720 [H]_x000d_
 "příkop. žlab "0,1*8*2 = 1,600 [B]_x000d_
 "Mezisoučet "32.800000 = 32,800 [G]</t>
  </si>
  <si>
    <t>odstranění ŽB zídky - viz položka 96616
vybourání UV - viz pol. 96687
zahrnuje veškeré poplatky provozovateli skládky související s uložením odpadu na skládce.
ŽB</t>
  </si>
  <si>
    <t>"část zídky u plochy 1 (před HUP) "2,9*0,2*0,3*2,5 = 0,435 [E]_x000d_
 "UV "0,5*1 = 0,500 [A]_x000d_
 "Celkové množství "0.935000 = 0,935 [B]</t>
  </si>
  <si>
    <t>11120</t>
  </si>
  <si>
    <t>ODSTRANĚNÍ KŘOVIN</t>
  </si>
  <si>
    <t>planimetrováno ze situace: plocha v m2
vč. likvidace
v režii zhotovitele</t>
  </si>
  <si>
    <t>102 = 102,000 [A]</t>
  </si>
  <si>
    <t>Položka zahrnuje:
- odstranění křovin a stromů do průměru 100 mm
- dopravu dřevin bez ohledu na vzdálenost
- spálení na hromadách nebo štěpkování
Položka nezahrnuje:
- x</t>
  </si>
  <si>
    <t>odstranění podkladu pod zatravňovací dlažbou
planimetrováno ze situace
odvozná vzdálenost v režii zhotovitele</t>
  </si>
  <si>
    <t>"podklad pod zatravňovací dlažbou "108*0,3 = 32,400 [A]</t>
  </si>
  <si>
    <t>11348</t>
  </si>
  <si>
    <t>ODSTRANĚNÍ KRYTU ZPEVNĚNÝCH PLOCH Z DLAŽDIC VČETNĚ PODKLADU</t>
  </si>
  <si>
    <t>odstranění podkladu viz. pol. 11332
odvozná vzdálenost v režii zhotovitele</t>
  </si>
  <si>
    <t>"zatravňovací dlažba "108*0,08 = 8,640 [A]_x000d_
 "odstranění stáv. příkop. žlabů včetně podkladu "8*0,1 = 0,800 [B]_x000d_
 "Mezisoučet "9.440000 = 9,440 [C]</t>
  </si>
  <si>
    <t>vč. bet. patky, odvozná vzdálenost v režii zhotovitele
planimetrováno ze situace
silniční obruba (levá část parkoviště + rozhraní parkoviště a komunikace) - 27m
zahradní obruba (přední část parkoviště) - 13m</t>
  </si>
  <si>
    <t>40 = 40,000 [A]</t>
  </si>
  <si>
    <t>odvoz na trvalou skládku, odvozná vzdálenost v režii zhotovitele</t>
  </si>
  <si>
    <t>"plocha 1 "95,4*0,4 = 38,160 [D]_x000d_
 "plocha 2 "60*0,4 = 24,000 [A]_x000d_
 "plocha 3 "585*0,4 = 234,000 [B]_x000d_
 "Mezisoučet "296.160000 = 296,160 [C]</t>
  </si>
  <si>
    <t>nová uliční vpusť u plochy 1 (stávající bude odstraněna a nová posunuta k obrubě)
odvoz na trvalou skládku, odvozná vzdálenost v režii zhotovitele
výkop pro UV
viz SO101_04 VPR</t>
  </si>
  <si>
    <t>"UV na ploše 1 "2,28*1,8*1,8 = 7,387 [A]</t>
  </si>
  <si>
    <t>"pol. 131738 "0,845 = 0,845 [B]_x000d_
 "Mezisoučet "0.845000 = 0,845 [C]</t>
  </si>
  <si>
    <t>"pro pol.12373 "296,160 = 296,160 [A]_x000d_
 "pro pol. 13173 "0,845 = 0,845 [B]_x000d_
 "Celkové množství "297.005000 = 297,005 [C]</t>
  </si>
  <si>
    <t>obsyp UV a potrubí k vsak. jímce
potrubí: planimetrováno z řezů - (hloubka*délka = plocha)*šířka</t>
  </si>
  <si>
    <t>"UV hl*š*počet ks "2,28*1,8*1,8*1 = 7,387 [A]_x000d_
 "Mezisoučet "7.387000 = 7,387 [D]</t>
  </si>
  <si>
    <t>planimetrováno ze situace m2</t>
  </si>
  <si>
    <t>"plocha 1 "95,4 = 95,400 [D]_x000d_
 "plocha 2 "60 = 60,000 [A]_x000d_
 "plocha 3 "585 = 585,000 [B]_x000d_
 "Mezisoučet "740.400000 = 740,400 [C]</t>
  </si>
  <si>
    <t>18214</t>
  </si>
  <si>
    <t>ÚPRAVA POVRCHŮ SROVNÁNÍM ÚZEMÍ V TL DO 0,25M</t>
  </si>
  <si>
    <t>úprava terénu kolem zpevněných ploch v š. 1,0m
planimetrováno ze situace, plocha 2 a 3</t>
  </si>
  <si>
    <t>"plocha 2 3 "75 = 75,000 [A]</t>
  </si>
  <si>
    <t xml:space="preserve">Položka zahrnuje:
-  úpravu pláně včetně vyrovnání výškových rozdílů
Položka nezahrnuje:
- x</t>
  </si>
  <si>
    <t>vhodná zemina k osetí včetně nákupu a dovozu</t>
  </si>
  <si>
    <t>160 = 160,000 [A]</t>
  </si>
  <si>
    <t>osetí kolem ploch 2 a 3</t>
  </si>
  <si>
    <t>"viz pol. 18222R "160 = 160,000 [A]</t>
  </si>
  <si>
    <t>ŠDa 0/32 
plocha planimetrována ze situace
plocha 1 - doplnění podkladní vrstvy pod dlažbou při předláždění (zvýšení nivelety 0,15m)</t>
  </si>
  <si>
    <t>"plocha 1 "177 = 177,000 [A]</t>
  </si>
  <si>
    <t>ŠDa 0/32
planimetrováno ze situace
plocha 1 - 95,4m2
plocha 2 - 68m2
plocha 3 - 613m2</t>
  </si>
  <si>
    <t>"plocha 1 "95,4 = 95,400 [D]_x000d_
 "plocha 2 "68 = 68,000 [A]_x000d_
 "plocha 3 "613 = 613,000 [B]_x000d_
 "Mezisoučet "776.400000 = 776,400 [C]</t>
  </si>
  <si>
    <t>ŠDa 0/63
planimetrováno ze situace
plocha 1 - 95,4 m2
plocha 2 - 68 m2
plocha 3 - 613 m2</t>
  </si>
  <si>
    <t>0,8kg/m2
na podklad z ŠD plocha 3 s posypem drceným kamenivem 2/4
planimetrováno ze situace</t>
  </si>
  <si>
    <t>597 = 597,000 [A]</t>
  </si>
  <si>
    <t>0,35kg/m2
na ACP 16+
planimetrováno ze situace</t>
  </si>
  <si>
    <t>585 = 585,000 [A]</t>
  </si>
  <si>
    <t>574E66</t>
  </si>
  <si>
    <t>ASFALTOVÝ BETON PRO PODKLADNÍ VRSTVY ACP 16+, 16S TL. 70MM</t>
  </si>
  <si>
    <t>ACP 16+
planimetrováno ze situace</t>
  </si>
  <si>
    <t>řádek ze žulových kostek š. 0,50m
planimetrováno ze situace
bet. C16/20 tl. 0,10m
vč. vyplnění spar MC</t>
  </si>
  <si>
    <t>"5 řádek z žul. kostek "54*0,5 = 27,000 [A]_x000d_
 "2 řádek z žul. kostek mezi plochou 2 a 3 "6*0,2 = 1,200 [B]_x000d_
 "Mezisoučet "28.200000 = 28,200 [D]</t>
  </si>
  <si>
    <t>dodláždění plochy 1 - (náhrada za poškozenou dlažbu 10% z plochy 177 = 17,70m2)
dlažba na rozšíření plochy 1 = 86m2
plocha 2 - 62m2
planimetrováno ze situace
tl. dlažby 0,10m
drť 4/8 tl. 0,04m</t>
  </si>
  <si>
    <t>"plocha 1 náhrada za poškození "177*0,1 = 17,700 [A]_x000d_
 "plocha 1 dlažba na rozšíření "86 = 86,000 [D]_x000d_
 "plocha 2 "62 = 62,000 [B]_x000d_
 "Mezisoučet "165.700000 = 165,700 [C]</t>
  </si>
  <si>
    <t>předláždění plochy 1 (90% předláždění - 177*0,9=159,3m2)
tl. dlažby 0,10m do lože 4/8 tl. 50 mm
planimetrováno ze situace</t>
  </si>
  <si>
    <t>159,3 = 159,300 [A]</t>
  </si>
  <si>
    <t>mříž D500 vč. propojovacích tvarovek
1 ks</t>
  </si>
  <si>
    <t>"UV na ploše 1 "1 = 1,000 [A]</t>
  </si>
  <si>
    <t>snížený 0,05 - 15m
vyvýšený 0,12 - 86m
přechodový - 8m</t>
  </si>
  <si>
    <t>"snížený 100/15/15 "15 = 15,000 [A]_x000d_
 "vyvýšený 100/25/15 "86 = 86,000 [B]_x000d_
 "přechodový 100/15-25/15 "8 = 8,000 [D]_x000d_
 "Mezisoučet "109.000000 = 109,000 [C]</t>
  </si>
  <si>
    <t>919111</t>
  </si>
  <si>
    <t>ŘEZÁNÍ ASFALTOVÉHO KRYTU VOZOVEK TL DO 50MM</t>
  </si>
  <si>
    <t>zařezání asfaltu pro dopojení řádku z dlažebních kostek u plochy 3
vč. odstranění, odvozu suti a likvidace
odvozná vzdálenost a poplatek za skládku v režii zhotovitele
planimetrováno ze situace</t>
  </si>
  <si>
    <t>Položka zahrnuje:
- řezání vozovkové vrstvy v předepsané tloušťce
- spotřeba vody
Položka nezahrnuje:
- x</t>
  </si>
  <si>
    <t>96612</t>
  </si>
  <si>
    <t>BOURÁNÍ KONSTRUKCÍ Z KAMENE NA SUCHO</t>
  </si>
  <si>
    <t xml:space="preserve">odvozná vzdálenost  v režii zhotovitele</t>
  </si>
  <si>
    <t>"gabionová zeď "13*1,5*0,5 = 9,750 [A]</t>
  </si>
  <si>
    <t>podkladní beton pod gabiónovou zídkou tl. 0,20m
dl*š*tl
odvozná vzdálenost v režii zhotovitele</t>
  </si>
  <si>
    <t>"podkl. beton pod zídkou "13*0,5*0,4 = 2,600 [A]</t>
  </si>
  <si>
    <t>odstranění ŽB zídky v délce 2,9m u plochy 1 před HUP
dl*š*hl
planimetrováno ze situace</t>
  </si>
  <si>
    <t>"ŽB zídka u HUP u plochy 1 "2,9*0,2*0,3 = 0,174 [A]</t>
  </si>
  <si>
    <t>96618</t>
  </si>
  <si>
    <t>demontáž kovové konstrukce gabiónové zdi
odvoz na skládku a likvidace v režii zhotovitele
gabionový koš 100*50*100cm
váha 14kg (jeden koš)
výška zdi 1,0m
délka zdi 13,0m = 13ks košů</t>
  </si>
  <si>
    <t>"gabionový koš 100*50*100 - 14kg "13*14/1000 = 0,182 [A]</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</si>
  <si>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</si>
  <si>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96657</t>
  </si>
  <si>
    <t>ODSTRANĚNÍ ŽLABŮ Z DÍLCŮ (VČET ŠTĚRBINOVÝCH) ŠÍŘKY 500MM</t>
  </si>
  <si>
    <t>stávající příkopový žlab u plochy 1 - dl. 8m
vč. podkladního betonu 0,2m3/bm</t>
  </si>
  <si>
    <t>"stáv. příkopový žlab "8 = 8,000 [A]</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</si>
  <si>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</si>
  <si>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96687</t>
  </si>
  <si>
    <t>VYBOURÁNÍ ULIČNÍCH VPUSTÍ KOMPLETNÍCH</t>
  </si>
  <si>
    <t>Vybourání stáv. vpusti na ploše 1, včetně odvozu na skládku, odvozná vzdálenost v režii zhotovitele</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</si>
  <si>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</si>
  <si>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110.3</t>
  </si>
  <si>
    <t>Sjezd na polní cestu</t>
  </si>
  <si>
    <t>objem. hm. zeminy 2,0kg/m2
dle pol. 12373</t>
  </si>
  <si>
    <t>"zemina z výkopů: "76,5*2 = 153,000 [A]</t>
  </si>
  <si>
    <t>položka znovu použita do násypu SO101
odvozná vzdálenost na meziskládku v režii zhotovitele</t>
  </si>
  <si>
    <t>"štěrk "306*0,15 = 45,900 [A]</t>
  </si>
  <si>
    <t>uložení na trvalou skládku
odvozná vzdálenost v režii zhotovitele</t>
  </si>
  <si>
    <t>"zemina "306*0,25 = 76,500 [B]_x000d_
 "Mezisoučet "76.500000 = 76,500 [C]</t>
  </si>
  <si>
    <t>trvalá skládka</t>
  </si>
  <si>
    <t>306*0,25 = 76,500 [A]</t>
  </si>
  <si>
    <t>306 = 306,000 [A]</t>
  </si>
  <si>
    <t>zemina vhodná k osetí
úprava okolního terénu</t>
  </si>
  <si>
    <t>"krajnice "46*2 = 92,000 [A]</t>
  </si>
  <si>
    <t>"viz položka 18222 "92 = 92,000 [A]</t>
  </si>
  <si>
    <t>56322</t>
  </si>
  <si>
    <t>VOZOVKOVÉ VRSTVY Z VIBROVANÉHO ŠTĚRKU TL. DO 100MM</t>
  </si>
  <si>
    <t>frakce 8/32; 50% 8/16 a 50% 16/32
v tl. 100mm</t>
  </si>
  <si>
    <t>"frakce 8/32 "306 = 306,000 [A]</t>
  </si>
  <si>
    <t>56324R</t>
  </si>
  <si>
    <t>MLATOVÁ VOZOVKA DO 50MM</t>
  </si>
  <si>
    <t>planimetrováno ze situace
výplň kamenivem 0/4 drceným</t>
  </si>
  <si>
    <t>Položka zahrnuje:
- dodání kameniva předepsané kvality a zrnitosti
- rozprostření a zhutnění vrstvy v předepsané tloušťce
- zřízení vrstvy bez rozlišení šířky
Položka nezahrnuje:
- postřiky, nátěry</t>
  </si>
  <si>
    <t>56335</t>
  </si>
  <si>
    <t>VOZOVKOVÉ VRSTVY ZE ŠTĚRKODRTI TL. DO 250MM</t>
  </si>
  <si>
    <t>ŠDa 0/63
tl. 250mm</t>
  </si>
  <si>
    <t>"ŠDa 0/32 "306 = 306,000 [A]</t>
  </si>
  <si>
    <t>SO 201</t>
  </si>
  <si>
    <t>Most ev.č. 432-040</t>
  </si>
  <si>
    <t>zemina dle pol. 40% z 13183, 264241 , zahrnuje veškeré poplatky provozovateli skládky související s uložením odpadu na skládce</t>
  </si>
  <si>
    <t>"2000kg/m3] "_x000d_
 "Z pol. 264241 "267,057*2 = 534,114 [B]_x000d_
 "12273_B "1186*2 = 2372,000 [C]_x000d_
 "Mezisoučet "2906.114000 = 2906,114 [D]</t>
  </si>
  <si>
    <t>"z pol.96616 "38*2,5 = 95,000 [A]</t>
  </si>
  <si>
    <t>Odvozná vzdálenost a likvidace v režii zhotovitele.</t>
  </si>
  <si>
    <t xml:space="preserve">"Z přil.  DENDROLOGICKÝ PRŮZKUM  "_x000d_
 990 = 990,000 [B]</t>
  </si>
  <si>
    <t>11201</t>
  </si>
  <si>
    <t>KÁCENÍ STROMŮ D KMENE DO 0,5M S ODSTRANĚNÍM PAŘEZŮ</t>
  </si>
  <si>
    <t>odvozová vzdálenost a likvidace v režiji zhotovitele</t>
  </si>
  <si>
    <t xml:space="preserve">"Z přil.  DENDROLOGICKÝ PRŮZKUM  "_x000d_
 123 = 123,000 [B]</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</si>
  <si>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</si>
  <si>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</si>
  <si>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</si>
  <si>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 xml:space="preserve">"Z přil.  DENDROLOGICKÝ PRŮZKUM  "_x000d_
 "Obvod kmene nad 80 cm "33 = 33,000 [B]_x000d_
 "Obvod kmene pod 80 cm "40 = 40,000 [C]_x000d_
 "Mezisoučet "73.000000 = 73,000 [D]</t>
  </si>
  <si>
    <t>Demontáž panelů,zpětný odvoz pronajímateli na skladků vč. uložení.</t>
  </si>
  <si>
    <t>"z pol.58301 "640*0,15 = 96,000 [A]</t>
  </si>
  <si>
    <t>Sejmutí ornice kolem opěr před demolici
odvoz na meziskládku, odvozová vzdalenost v režiji zhotovitele</t>
  </si>
  <si>
    <t xml:space="preserve">"[m2*m] ""Z přil. 12_SCHÉMA TECHNOLOGIE VÝSTAVBY plocha planimetrována z dwg  "_x000d_
 "U OP1 "405*0,10 = 40,500 [B]_x000d_
 "U OP2 "355*0,10 = 35,500 [C]_x000d_
 "Mezisoučet "76.000000 = 76,000 [D]</t>
  </si>
  <si>
    <t>Výkop pro založení nového mostu a uhlovou zeď , použitelná zemina
odvoz na meziskládku v režiji zhotovitele</t>
  </si>
  <si>
    <t xml:space="preserve">"[m2*m] ""Z přil.  12_SCHÉMA TECHNOLOGIE VÝSTAVBY planimetrováno z dwg   "_x000d_
 "u OP1 "(54*20,0)*0,6 = 648,000 [B]_x000d_
 "u OP2 "(65,0*29,0)*0,6 = 1131,000 [C]_x000d_
 "Mezisoučet "1779.000000 = 1779,000 [D]</t>
  </si>
  <si>
    <t>Výkop pro založení nového mostu a úhlovou zeď, nepoužitelná zemina
Odvozná vzdálenost v režii zhotovitele</t>
  </si>
  <si>
    <t xml:space="preserve">"v ""Z přil.  12_SCHÉMA TECHNOLOGIE VÝSTAVBY planimetrováno z dwg   "_x000d_
 "u OP1 "(54*20,0)*0,4 = 432,000 [B]_x000d_
 "u OP2 "(65,0*29,0)*0,4 = 754,000 [C]_x000d_
 "Mezisoučet "1186.000000 = 1186,000 [D]</t>
  </si>
  <si>
    <t xml:space="preserve">Natěžení z meziskládky pro provedení zásypů.   Včetně dopravy na potřebné místo.</t>
  </si>
  <si>
    <t>"Z pol. 17120_A-potřebné zásypy "1779 = 1779,000 [B]_x000d_
 "Z pol. 18220 "76 = 76,000 [C]_x000d_
 "Mezisoučet "1855.000000 = 1855,000 [D]</t>
  </si>
  <si>
    <t>17110</t>
  </si>
  <si>
    <t>ULOŽENÍ SYPANINY DO NÁSYPŮ SE ZHUTNĚNÍM</t>
  </si>
  <si>
    <t xml:space="preserve">Zásyp základů (čl.5.1)
Podle ČSN 73 6244
Natěžení z pol.17120 z meziskládky 
Edef  min. 30MPa</t>
  </si>
  <si>
    <t>"[m2*m] ""Z přil. 06_TVARY SPODNÍ STAVBY+08_PŘECHODOVÁ OBLAST"_x000d_
 "OP1 "5,4*11,30 = 61,020 [B]_x000d_
 "OP2 "5,4*11,20 = 60,480 [C]_x000d_
 "Mezisoučet "121.500000 = 121,500 [D]</t>
  </si>
  <si>
    <t xml:space="preserve">Zásyp za opěrou + dosypání vrtací plošiny  (čl.5.4) hutněný na Id=min0,85 nebo 100% PS
Material dle ČSN 73 62 44
Natěžení z pol.17120
Edef  min. 45MPa</t>
  </si>
  <si>
    <t>"[m2*m] ""Z přil. 06_TVARY SPODNÍ STAVBY+08_PŘECHODOVÁ OBLAST planimetrováno z dwg"_x000d_
 "Z pol.12573 nutno odečist už použitý material "1779-121,5-1234,789 = 422,711 [B]</t>
  </si>
  <si>
    <t xml:space="preserve">Násyp svahových kuželů a přilehlých  svahů dle předepsaných parametrů, 
Materiál do násypů vhodný nebo podmínečně vhodný bez úprav se splněním parametrů dle ČSN 73 6133, D=95% , IBI min. 10% (Id=0,8)
násypové těleso včetně přístupových ramp (bez uvedení kubatury ramp).
Natěžení z pol.17120
Edef  min. 45MPa</t>
  </si>
  <si>
    <t>"[m2*m] ""Z přil. 06_TVARY SPODNÍ STAVBY+03_PŮDORYS planimetrováno z dwg"_x000d_
 "Křídlo 1P "49*7,50 = 367,500 [B]_x000d_
 "Křídlo 1L "45*7,80 = 351,000 [C]_x000d_
 "Křídlo 2P "44*5,70 = 250,800 [D]_x000d_
 "Křídlo 2L "0,25*0,333*3,14*12,5*12,5*6,5 = 265,489 [E]_x000d_
 "Mezisoučet "1234.789000 = 1234,789 [F]</t>
  </si>
  <si>
    <t>uložení vhodné zeminy na meziskládu , meziskládka je v režiji zhotovitele stavby</t>
  </si>
  <si>
    <t>"Z pol. 12273_A "1779 = 1779,000 [B]_x000d_
 "Z pol. 12110 "76 = 76,000 [C]_x000d_
 "Mezisoučet "1855.000000 = 1855,000 [D]</t>
  </si>
  <si>
    <t>Uložení nevhodné zeminy na trvalou skládku</t>
  </si>
  <si>
    <t>"12273_B "1186 = 1186,000 [A]_x000d_
 "Z pol. 264241 (zemina z vrtů pro piloty) "267,057 = 267,057 [B]_x000d_
 "Mezisoučet "1453.057000 = 1453,057 [C]</t>
  </si>
  <si>
    <t>17180</t>
  </si>
  <si>
    <t>ULOŽENÍ SYPANINY DO NÁSYPŮ Z NAKUPOVANÝCH MATERIÁLŮ</t>
  </si>
  <si>
    <t xml:space="preserve">Zásyp za opěrou + dosypání vrtací plošiny  (čl.5.4) hutněný na Id=min0,85 nebo 100% PS
Material dle ČSN 73 62 44
Edef  min. 45MPa</t>
  </si>
  <si>
    <t>"V ""Z přil. 06_TVARY SPODNÍ STAVBY+08_PŘECHODOVÁ OBLAST planimetrováno z dwg"_x000d_
 "OP1 "73,35*12,10 = 887,535 [B]_x000d_
 "OP2 "60,10*11,20 = 673,120 [C]_x000d_
 "Plošina pro vrtání plot u OP1 "12,55*28,50 = 357,675 [D]_x000d_
 "Plošina pro vrtání pilot u OP2 "10,30*31,50 = 324,450 [E]_x000d_
 "Mezisoučet "2242.780000 = 2242,780 [F]_x000d_
 "Potřebné násypy - pol.17110_B "2242,78-422,711 = 1820,069 [G]</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</si>
  <si>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</si>
  <si>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18220</t>
  </si>
  <si>
    <t>ROZPROSTŘENÍ ORNICE VE SVAHU</t>
  </si>
  <si>
    <t xml:space="preserve">"[m2]*[m]*sklon ""Z přil. 03_PŮDORYS  plocha planimetrována z dwg "_x000d_
 "U OP1 "(100+75)*0,15*1,25 = 32,813 [B]_x000d_
 "U OP2 "(64,88+165,45)*0,15*1,25 = 43,187 [C]_x000d_
 "Mezisoučet "76.000000 = 76,000 [D]</t>
  </si>
  <si>
    <t>"Pro pol. 18220 "76/0,15 = 506,667 [A]</t>
  </si>
  <si>
    <t>2</t>
  </si>
  <si>
    <t>Základy</t>
  </si>
  <si>
    <t>21331</t>
  </si>
  <si>
    <t>DRENÁŽNÍ VRSTVY Z BETONU MEZEROVITÉHO (DRENÁŽNÍHO)</t>
  </si>
  <si>
    <t>obetonování drenaže za opěrami PE DN 150 mezerovitým betonem</t>
  </si>
  <si>
    <t>"[m*m2] ""Z přil. 06_TVARY SPODNÍ STAVBY _plocha planimetrovana z dwg "_x000d_
 "U OP1 "24*0,075 = 1,800 [B]_x000d_
 "U OP2 "24*0,075 = 1,800 [C]_x000d_
 "Mezisoučet "3.600000 = 3,600 [E]</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</si>
  <si>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</si>
  <si>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</si>
  <si>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</si>
  <si>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drenážní polymerbeton tl. 35 mm na izolaci NK v úžlabí nosné konstrukce a podél mostních závěrů</t>
  </si>
  <si>
    <t xml:space="preserve">"[m2*tl] ""Z přil. 17_PODKLAD PRO ODVODNĚNÍ  plocha planimetrována z dwg "_x000d_
 (3,80+3,60+1,24+1,24)*0,035 = 0,346 [B]</t>
  </si>
  <si>
    <t>224324</t>
  </si>
  <si>
    <t>PILOTY ZE ŽELEZOBETONU C25/30</t>
  </si>
  <si>
    <t xml:space="preserve">"piloty u opěr a pr. 900 mm z betonu C25/30 XA1, vč. provední šablon pro vrtání  tl. 200mm z betonu C12/15 X0"
vč. kontroly integrity každé piloty.</t>
  </si>
  <si>
    <t>"[m2*m*ks] ""Z přil. 06_TVARY SPODNÍ STAVBY "_x000d_
 "OP1 "(0,45*0,45*3,14)*10*22 = 139,887 [B]_x000d_
 "OP2 "(0,45*0,45*3,14)*10*20 = 127,170 [C]_x000d_
 "Mezisoučet "267.057000 = 267,057 [E]</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</si>
  <si>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</si>
  <si>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</si>
  <si>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</si>
  <si>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"[85kg/m3] "_x000d_
 0,085*267,12 = 22,705 [B]</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</si>
  <si>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</si>
  <si>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264241</t>
  </si>
  <si>
    <t>VRTY PRO PILOTY TŘ. II D DO 1000MM</t>
  </si>
  <si>
    <t xml:space="preserve">vrty pro piloty pr. 900 mm,  vč. hluchého vrtání (není započteno v délce vrtu),   
vč. odvozu zeminy na skládku,
odvozová vzdalenost v režii zhotovitele</t>
  </si>
  <si>
    <t>"[m*ks] ""Z přil. 06_TVARY SPODNÍ STAVBY "_x000d_
 "OP1 "10*22 = 220,000 [B]_x000d_
 "OP2 "10*20 = 200,000 [C]_x000d_
 "Mezisoučet "420.000000 = 420,000 [E]</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</si>
  <si>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</si>
  <si>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272324</t>
  </si>
  <si>
    <t>ZÁKLADY ZE ŽELEZOBETONU DO C25/30</t>
  </si>
  <si>
    <t>základy opěr a křídel z betonu C 25/30 XA2, vč. úpravy dilatačních a pracovních spár</t>
  </si>
  <si>
    <t xml:space="preserve">"[m2*m] ""Z přil. 06_TVARY SPODNÍ STAVBY  plocha planimetrována z dwg "_x000d_
 "OP1 "3,75*13,72 = 51,450 [B]_x000d_
 "Pod křídly  OP1 "4,325*(5,55+4,60) = 43,899 [C]_x000d_
 "OP2 "3,75*13,25 = 49,688 [D]_x000d_
 "Pod křídly  OP2 "4,325*(4,53+5,35) = 42,731 [E]_x000d_
 "Uhlová zeď u OP1 "2,05*25,85 = 52,993 [F]_x000d_
 "Uhlová zeď u OP2 "1,70*25,85 = 43,945 [G]_x000d_
 "Táhlo u OP1 "1,0*6,40 = 6,400 [H]_x000d_
 "Táhlo u OP2 "1,0*5,20 = 5,200 [I]_x000d_
 "Mezisoučet "296.306000 = 296,306 [J]</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</si>
  <si>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</si>
  <si>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</si>
  <si>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</si>
  <si>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včetně provaření výztuže
včetně vyvedení na měřicí destičky</t>
  </si>
  <si>
    <t>"[250kg/m3] "_x000d_
 0,25*296,306 = 74,077 [B]</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</si>
  <si>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</si>
  <si>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27518</t>
  </si>
  <si>
    <t>HRANICE PODPĚRNÉ Z DÍLCŮ DŘEVĚNÝCH</t>
  </si>
  <si>
    <t xml:space="preserve">"[ks*m*m*m] ""Z přil.  12_SCHÉMA TECHNOLOGIE VÝSTAVBY    "_x000d_
 "Rozpěry 0,1m x 0,1m "16*2,1*0,1*0,1 = 0,336 [B]</t>
  </si>
  <si>
    <t xml:space="preserve">Položka zahrnuje:
- dílenskou dokumentaci,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ošetření kotevní oblasti proti vzniku trhlin, vlivu povětrnosti a pod.,
- osazení značek, včetně jejich zaměření.
- veškeré úpravy dřeva pro zlepšení jeho užitných vlastností (impregnace, zpevňování a pod.),
- veškeré druhy povrchových úprav,
- zvláštní spojové prostředky, rozebíratelnost konstrukce,
- osazení měřících zařízení a úprav pro ně.
Položka nezahrnuje:
- x</t>
  </si>
  <si>
    <t>28999</t>
  </si>
  <si>
    <t>OPLÁŠTĚNÍ (ZPEVNĚNÍ) Z FÓLIE</t>
  </si>
  <si>
    <t>těsnící fólie HDPE tl. 1,5mm za opěrami
vč. svařováni</t>
  </si>
  <si>
    <t>"[m2] ""Z přil. 06_TVARY SPODNÍ STAVBY+08_PŘECHODOVÁ OBLAST plocha planimetrována z dwg"_x000d_
 "U OP1 "80 = 80,000 [B]_x000d_
 "U OP2 "75 = 75,000 [C]_x000d_
 "Mezisoučet "155.000000 = 155,000 [D]</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</si>
  <si>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</si>
  <si>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</si>
  <si>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</si>
  <si>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</si>
  <si>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kotva certifikovaná do betonu, vč. povrchové ochrany, vrtu, lepidla a vlepení kotev (chemické kotvy), uvažováno 6kg/ks
122 kusů</t>
  </si>
  <si>
    <t>"z pril. 13_TVAR ŘÍMS A VÝZTUŽ ŘÍMS"_x000d_
 122*6 = 732,000 [B]</t>
  </si>
  <si>
    <t>Položka zahrnuje dodávku (výrobu) kotevního prvku předepsaného tvaru a jeho osazení do předepsané polohy včetně nezbytných prací (vrty, zálivky apod.)</t>
  </si>
  <si>
    <t>317325</t>
  </si>
  <si>
    <t>ŘÍMSY ZE ŽELEZOBETONU DO C30/37 (B37)</t>
  </si>
  <si>
    <t>beton C 30/37–XF4, vč. úpravy pracovních a dilatačních spar
vč. úpravy pochozí plochy striáži</t>
  </si>
  <si>
    <t>"[m2*m] ""z pril. 13_TVAR ŘÍMS A VÝZTUŽ ŘÍMS plocha planimetrována z dwg"_x000d_
 "Pravá římsa "1,061*41,75 = 44,297 [B]_x000d_
 "Levá římsa "0,325*40,0 = 13,000 [C]_x000d_
 "Mezisoučet "57.297000 = 57,297 [D]</t>
  </si>
  <si>
    <t>317365</t>
  </si>
  <si>
    <t>VÝZTUŽ ŘÍMS Z OCELI 10505, B500B</t>
  </si>
  <si>
    <t>včetně provaření výztuže</t>
  </si>
  <si>
    <t>"180kg/m3 "_x000d_
 57,297*0,18 = 10,313 [B]</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</si>
  <si>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</si>
  <si>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333325</t>
  </si>
  <si>
    <t>MOSTNÍ OPĚRY A KŘÍDLA ZE ŽELEZOVÉHO BETONU DO C30/37</t>
  </si>
  <si>
    <t>beton C 30/37–XF4, včetně úpravy dilatačních a pracovních spar, , včetně vlysu do betonu s letopočtem</t>
  </si>
  <si>
    <t>"[m2*m] ""Z přil. 06_TVARY SPODNÍ STAVBY plocha planimetrována z dwg "_x000d_
 "OP1 "8,80*12,30 = 108,240 [B]_x000d_
 "KŘÍDLO 1P +1L "(16,70+20,90)*1,0+(17,3+21,15)*0,55 = 58,748 [C]_x000d_
 "OP2 "8,70*12,3 = 107,010 [D]_x000d_
 "KŘÍDLO 2P +2L "(17,14+19,92)*1+(18,20+18,1)*0,55 = 57,025 [E]_x000d_
 "Uhlová zeď "(89,80+77,80)*0,55 = 92,180 [F]_x000d_
 "Mezisoučet "423.203000 = 423,203 [G]</t>
  </si>
  <si>
    <t>333326</t>
  </si>
  <si>
    <t>MOSTNÍ OPĚRY A KŘÍDLA ZE ŽELEZOVÉHO BETONU DO C40/50</t>
  </si>
  <si>
    <t>úložné bloky na opěrách z betonu C35/45 XF4</t>
  </si>
  <si>
    <t>"[m*m*m*ks] ""Z přil. 06_TVARY SPODNÍ STAVBY "_x000d_
 1*1*0,165*4 = 0,660 [B]</t>
  </si>
  <si>
    <t>333365</t>
  </si>
  <si>
    <t>VÝZTUŽ MOSTNÍCH OPĚR A KŘÍDEL Z OCELI 10505, B500B</t>
  </si>
  <si>
    <t xml:space="preserve">Výzuže opěr,křídel,zavěrných zídek a uložných bloků
195 kg/m3,  včetně provaření výztuže</t>
  </si>
  <si>
    <t>"[195kg/m3] "_x000d_
 423*0,195 = 82,485 [B]</t>
  </si>
  <si>
    <t>33817C</t>
  </si>
  <si>
    <t xml:space="preserve">SLOUPKY PLOTOVÉ Z DÍLCŮ KOVOVÝCH  DO BETONOVÝCH PATEK</t>
  </si>
  <si>
    <t>KS</t>
  </si>
  <si>
    <t>Poplastované délky 2,5m, vč. betonové patky C16/20 včetně vzpěr</t>
  </si>
  <si>
    <t>15+6 = 21,000 [A]</t>
  </si>
  <si>
    <t>Položka zahrnuje:
- dodání a osazení předepsaného sloupku včetně PKO
- případnou betonovou patku z předepsané třídy betonu
- nutné zemní práce
Položka nezahrnuje:
-x</t>
  </si>
  <si>
    <t>420324</t>
  </si>
  <si>
    <t>PŘECHODOVÉ DESKY MOSTNÍCH OPĚR ZE ŽELEZOBETONU C25/30</t>
  </si>
  <si>
    <t>beton C25/30 XF2, tl. 325 mm,</t>
  </si>
  <si>
    <t>"[m*m*m] ""Z přil. 06_TVARY SPODNÍ STAVBY "_x000d_
 "OP1 "0,325*5,1*11,950 = 19,807 [B]_x000d_
 "OP2 "0,325*5,1*11,150 = 18,481 [C]_x000d_
 "Mezisoučet "38.288000 = 38,288 [D]</t>
  </si>
  <si>
    <t>420365</t>
  </si>
  <si>
    <t>VÝZTUŽ PŘECHODOVÝCH DESEK MOSTNÍCH OPĚR Z OCELI 10505, B500B</t>
  </si>
  <si>
    <t>"220kg/m3 "_x000d_
 0,22*38,288 = 8,423 [B]</t>
  </si>
  <si>
    <t>421325</t>
  </si>
  <si>
    <t>MOSTNÍ NOSNÉ DESKOVÉ KONSTRUKCE ZE ŽELEZOBETONU C30/37</t>
  </si>
  <si>
    <t>spřahující deska, beton C 30/37–XF2
včetně ochranných nátěrů a pracovních spár, 
skruž součast 94890</t>
  </si>
  <si>
    <t>"[m2*m] ""Z přil. 09_TVAR NOSNÉ KONSTRUKCE plocha planimetrována z dwg"_x000d_
 8,1*12,30 = 99,630 [B]_x000d_
 "Mezisoučet "99.630000 = 99,630 [C]</t>
  </si>
  <si>
    <t>421365</t>
  </si>
  <si>
    <t>VÝZTUŽ MOSTNÍ DESKOVÉ KONSTRUKCE Z OCELI 10505, B500B</t>
  </si>
  <si>
    <t>Výztuž ŽB desky mostovky</t>
  </si>
  <si>
    <t>"230kg/m3 "_x000d_
 0,23*99,63 = 22,915 [B]</t>
  </si>
  <si>
    <t>422325</t>
  </si>
  <si>
    <t>MOSTNÍ NOSNÉ TRÁMOVÉ KONSTRUKCE ZE ŽELEZOBETONU C30/37</t>
  </si>
  <si>
    <t>beton C 30/37–XF2</t>
  </si>
  <si>
    <t>"[m2*m] ""Z přil. 09_TVAR NOSNÉ KONSTRUKCE plocha planimetrována z dwg"_x000d_
 "OP1 příčnik "1,95*12,3 = 23,985 [B]_x000d_
 "OP2 příćnik "1,95*12,3 = 23,985 [C]_x000d_
 "Mezisoučet "47.970000 = 47,970 [E]</t>
  </si>
  <si>
    <t>422365</t>
  </si>
  <si>
    <t>VÝZTUŽ MOSTNÍ TRÁMOVÉ KONSTRUKCE Z OCELI 10505, B500B</t>
  </si>
  <si>
    <t>"230kg/m3 "_x000d_
 0,23*47,97 = 11,033 [B]</t>
  </si>
  <si>
    <t>422373</t>
  </si>
  <si>
    <t>VÝZTUŽ MOST NOSNÉ TRÁM KONSTR PŘEDP Z LAN PRO VNITŘ PŘEDPJ</t>
  </si>
  <si>
    <t>Kabely z lan Ls 15,7 - 1860, 12 lan v kabelu, stupeň protikorozní ochrany předpínacích kabelů PL2</t>
  </si>
  <si>
    <t>"`Hmotnost uvažováná 14,16 kg/m` "_x000d_
 22*12*0,01416 = 3,738 [B]</t>
  </si>
  <si>
    <t>Položka zahrnuje:
-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
Položka nezahrnuje:
- x</t>
  </si>
  <si>
    <t>42413</t>
  </si>
  <si>
    <t>MOSTNÍ NOSNÍKY Z DÍLCŮ Z PŘEDPJATÉHO BETONU</t>
  </si>
  <si>
    <t xml:space="preserve">beton C 45/55–XF2, včetně výztuže, vč.  rektifikace nk během výstavby
Vč. vypracování VTD+ stabilitní tyče+ případné výškové úpravy jednotlivých nosníků + stracené bednení mezi nosníky 
vč. předpínací výztuže, vč. příjdezdu, nájmů, provozu jeřbů, vč. příjedových ramp viz (pol.58301) a úprav terénu potřebných 
pro bezproblémový provoz jeřábů
skruž je součast pol. 94890</t>
  </si>
  <si>
    <t>"[m2*m] ""Z přil. 09_TVAR NOSNÉ KONSTRUKCE plocha planimetrována z dwg "_x000d_
 "plocha všech nosníků "6,0*20,5 = 123,000 [B]</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</si>
  <si>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</si>
  <si>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42838</t>
  </si>
  <si>
    <t>KLOUB ZE ŽELEZOBETONU VČET VÝZTUŽE</t>
  </si>
  <si>
    <t>Uložení přechodové desky.</t>
  </si>
  <si>
    <t>"[m] ""Z přil. 06_TVARY SPODNÍ STAVBY "_x000d_
 "OP1 "11,30 = 11,300 [B]_x000d_
 "OP2 "12,20 = 12,200 [C]_x000d_
 "Mezisoučet "23.500000 = 23,500 [D]</t>
  </si>
  <si>
    <t xml:space="preserve">Položka zahrnuje:
- pouze zhotovení kloubu (zřízení a odstranění vložky pro pérové a vrubové klouby a pod.)
Položka nezahrnuje:
- beton a výztuž,  musí být zahrnuto v příslušných konstrukčních částech
- beton a výztuž samostatného kloubu (např. kyvné sloupečky) se zařazují jako vodorovná konstrukce.</t>
  </si>
  <si>
    <t>42853</t>
  </si>
  <si>
    <t>MOSTNÍ LOŽISKA HRNCOVÁ PRO ZATÍŽ DO 5,0MN</t>
  </si>
  <si>
    <t>vč. podlití polymermaltou</t>
  </si>
  <si>
    <t>"Z přil. 09_TVAR NOSNÉ KONSTRUKCE "_x000d_
 4 = 4,000 [B]</t>
  </si>
  <si>
    <t>Položka zahrnuje:
-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
Položka nezahrnuje:
- x</t>
  </si>
  <si>
    <t>431125</t>
  </si>
  <si>
    <t>SCHODIŠŤ KONSTR Z DÍLCŮ ŽELEZOBETON DO C30/37 (B37)</t>
  </si>
  <si>
    <t>beton C 30/37–XF4</t>
  </si>
  <si>
    <t>"[m*m*m*ks] ""Z přil. 06_TVARY SPODNÍ STAVBY "_x000d_
 0,6*0,18*0,75*55 = 4,455 [B]</t>
  </si>
  <si>
    <t>451312</t>
  </si>
  <si>
    <t>PODKLADNÍ A VÝPLŇOVÉ VRSTVY Z PROSTÉHO BETONU C12/15</t>
  </si>
  <si>
    <t>podkladní beton 12/15 X0, pod přechodovou desku, pod základy, pod dranáž odvodnění rubu opěry</t>
  </si>
  <si>
    <t>"Z přil. 06_TVARY SPODNÍ STAVBY +12_ SCHÉMA TECHNOLOGIE VÝSTAVBY plochy planimetrovány z dwg"_x000d_
 "OP1+UHLOVÁ ZEĎ + táhlo u OP1 podkladní beton "(165+7,6)*0,1 = 17,260 [B]_x000d_
 "OP2+UHLOVÁ ZEĎ +táhlo u OP2 podkladní beton "(150,0+6,0)*0,1 = 15,600 [C]_x000d_
 "Pod římsou v míste kde není římsa na nk "(22,0+25,0)*1,0 = 47,000 [F]_x000d_
 "Pod drenáží odvodnění rubu "0,37*48 = 17,760 [G]_x000d_
 "Pod skluzem "0,80*0,15*5,6 = 0,672 [I]_x000d_
 "Pod přech. deskou podkladní beton "5*0,1*(11,9+11,2) = 11,550 [D]_x000d_
 "Šablony pro vrtání pilot u OP1 + OP2 "(95+95)*0,2 = 38,000 [H]_x000d_
 "Mezisoučet "147.842000 = 147,842 [E]</t>
  </si>
  <si>
    <t>451314</t>
  </si>
  <si>
    <t>PODKLADNÍ A VÝPLŇOVÉ VRSTVY Z PROSTÉHO BETONU C25/30</t>
  </si>
  <si>
    <t>podkladní beton C20/25n-XF3</t>
  </si>
  <si>
    <t>"[m2*m] ""Z přil. 06_TVARY SPODNÍ STAVBY+03_PŮDORYS plochy planimetrovány z dwg"_x000d_
 "Schodiště "4,80*0,95*2 = 9,120 [B]_x000d_
 "Dlažba u křídel a podél schodiště "(5,90+3,60+7,40+7,70)*0,15 = 3,690 [C]_x000d_
 "Před licem opěr "((0,55*12,3)+(0,55*12,3))*0,15 = 2,030 [D]_x000d_
 "Mezisoučet "14.840000 = 14,840 [F]</t>
  </si>
  <si>
    <t>obsyp těsnící fólie za rubem zdi tl. 150+150 mm
Šp frakce 0-8mm</t>
  </si>
  <si>
    <t>"[m2*m] ""Z přil. 06_TVARY SPODNÍ STAVBY+08_PŘECHODOVÁ OBLAST plocha planimetrována z dwg"_x000d_
 "OP1 "80*0,15*2 = 24,000 [B]_x000d_
 "OP2 "75*0,15*2 = 22,500 [C]_x000d_
 "Mezisoučet "46.500000 = 46,500 [D]</t>
  </si>
  <si>
    <t>45852</t>
  </si>
  <si>
    <t>VÝPLŇ ZA OPĚRAMI A ZDMI Z KAMENIVA DRCENÉHO</t>
  </si>
  <si>
    <t>přechodový klín a ochranný obsyp s drenážní funkcí na rubu opěr, štěrkodrť 0/32 ŠD dle ČSN EN 13 285
vč. nákupu</t>
  </si>
  <si>
    <t>"[m2*m] ""Z přil. 08_PŘECHODOVÁ OBLAST plocha planimetrována z dwg"_x000d_
 "OP1 "5,45*11,30 = 61,585 [B]_x000d_
 "OP2 "5,825*9,25 = 53,881 [C]_x000d_
 "Mezisoučet "115.466000 = 115,466 [D]</t>
  </si>
  <si>
    <t>461314</t>
  </si>
  <si>
    <t>PATKY Z PROSTÉHO BETONU C25/30</t>
  </si>
  <si>
    <t>založení sloupky + vzpery definitivního oplocení 
předpoklad 0,3m x 0,3m x 0,8m(hloubka)
beton C 25/30–XF2</t>
  </si>
  <si>
    <t>"Založení sloupkú + vzpěry pro definitivní oplocení 15 ks sloupků + 6 kusů vpěr "(15*0,3*0,3*0,8)+(6*0,3*0,3*0,8) = 1,512 [A]</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</si>
  <si>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</si>
  <si>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46321</t>
  </si>
  <si>
    <t>ROVNANINA Z LOMOVÉHO KAMENE</t>
  </si>
  <si>
    <t>Kamenná rovnanina se zarovnaným lícem
regulační kámen do 60 kg pro toky a opěrné zdi</t>
  </si>
  <si>
    <t>"[m2*m] ""Z přil. 03_PŮDORYS + 04_PODÉLNY ŘEZ planimetrováno z dwg "_x000d_
 "Kamenná rovnanina pod mostem před uhlovou zdi OP1+OP2 "2,9*15*0,2+4,1*15*0,2 = 21,000 [B]</t>
  </si>
  <si>
    <t xml:space="preserve">Položka zahrnuje:
- dodávku a vyrovnání lomového kamene předepsané frakce do předepsaného tvaru
-  včetně mimostaveništní a vnitrostaveništní dopravy
- není-li v zadávací dokumentaci uvedeno jinak, jedná se o nakupovaný materiál
Položka nezahrnuje:
- x</t>
  </si>
  <si>
    <t>465512</t>
  </si>
  <si>
    <t>DLAŽBY Z LOMOVÉHO KAMENE NA MC</t>
  </si>
  <si>
    <t>zpevnění ploch lomovým kamenem se zarovanným lícem tl. 200 mm, vč. úpravy spar hmotou s odolností XF4
regulační kámen do 60 kg pro regulaci vodních toků, opěrné zdi</t>
  </si>
  <si>
    <t>"[m2*m] ""Z přil. 03_PŮDORYS+04_PODÉLNÝ ŘEZ"_x000d_
 "Dlažby na levé straně u křídel a schodiště + mezi lícem opěry a uhlovou zdi "(5,90+3,60+7,40+7,70)*0,2+(6,8+6,8)*0,2 = 7,640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</si>
  <si>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</si>
  <si>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opravy výtlukú na objízdné trase na ulici Pánovské. V průběhu stavby
ŠD 0/32</t>
  </si>
  <si>
    <t>35 = 35,000 [A]</t>
  </si>
  <si>
    <t xml:space="preserve">PS-C ČSN 73 6129, ČSN EN 1380  0.35 kg/m2</t>
  </si>
  <si>
    <t>"[m*m] ""Z přil. 03_PŮDORYS"_x000d_
 "Vozovka na mostě "8,75*21,70*2 = 379,750 [B]</t>
  </si>
  <si>
    <t>ACO 11 + (50/70) ČSN 736121; ČSN EN 13108-1 40 mm</t>
  </si>
  <si>
    <t>"[m*m] ""Z přil. 03_PŮDORYS"_x000d_
 "Vozovka na mostě "8,75*21,70 = 189,875 [B]</t>
  </si>
  <si>
    <t>ACL 16 + (50/70) ČSN 736121; ČSN EN 13108-1 60 mm</t>
  </si>
  <si>
    <t>575C43</t>
  </si>
  <si>
    <t>LITÝ ASFALT MA IV (OCHRANA MOSTNÍ IZOLACE) 11 TL. 35MM</t>
  </si>
  <si>
    <t>MA 11 IV ČSN EN 13108-6 35 mm</t>
  </si>
  <si>
    <t>plošiny pro jeřáb pri pokladaní nosníků 
osazení, vč. nákladů na pronájem po dobu výstavby, vč. dopravy
vč. lože ze ŠP tl 100mm</t>
  </si>
  <si>
    <t xml:space="preserve">"[m*m] ""Z přil. 12_SCHÉMA TECHNOLOGIE VÝSTAVBY  "_x000d_
 "Pod jeřáb při pokládaní nosníků "16*15 = 240,000 [B]_x000d_
 "Pro příjez pro vrtací soupravu pilot u OP1 + OP2 "200+200 = 400,000 [C]_x000d_
 "Mezisoučet "640.000000 = 640,000 [D]</t>
  </si>
  <si>
    <t>711111</t>
  </si>
  <si>
    <t>IZOLACE BĚŽNÝCH KONSTRUKCÍ PROTI ZEMNÍ VLHKOSTI ASFALTOVÝMI NÁTĚRY</t>
  </si>
  <si>
    <t>Sestava izolačních natěrů 1xALP+2xALN</t>
  </si>
  <si>
    <t>"Z přil. 06_TVARY SPODNÍ STAVBY plocha planimetrována z dwg"_x000d_
 "OP1 líc "18 = 18,000 [B]_x000d_
 "Křídlo 1L "28 = 28,000 [C]_x000d_
 "Křídlo 1P "32 = 32,000 [D]_x000d_
 "OP2 líc "18 = 18,000 [E]_x000d_
 "Křídlo 2L "28 = 28,000 [F]_x000d_
 "Křídlo 2P "30 = 30,000 [G]_x000d_
 "Přechodové desky "60+55 = 115,000 [H]_x000d_
 "Základ uhlových zdi "55+45 = 100,000 [I]_x000d_
 "Táhla "3*6,4+3*5,2 = 34,800 [K]_x000d_
 "Mezisoučet "403.800000 = 403,800 [J]</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</si>
  <si>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</si>
  <si>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</si>
  <si>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</si>
  <si>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izolace rubu opěr a křídel natavovanými asfaltovými pásy, vč penetračního nátěru</t>
  </si>
  <si>
    <t>"[m2] ""Z přil. 06_TVARY SPODNÍ STAVBY plocha planimetrována z dwg"_x000d_
 "Křídlo 2L "18,50+20,0 = 38,500 [B]_x000d_
 "Křídlo 1L "17,30+16,0 = 33,300 [C]_x000d_
 "Křído 1P "21,20+20,90 = 42,100 [D]_x000d_
 "Křídlo 2P "18,0+17,50 = 35,500 [E]_x000d_
 "OP1 "68,0 = 68,000 [F]_x000d_
 "OP2 "67,0 = 67,000 [G]_x000d_
 "Uhlová zeď před opěrami "(3,6*25,85)+(3,95*25,85) = 195,168 [H]_x000d_
 "Mezisoučet "479.568000 = 479,568 [J]</t>
  </si>
  <si>
    <t>711432</t>
  </si>
  <si>
    <t>IZOLACE MOSTOVEK POD ŘÍMSOU ASFALTOVÝMI PÁSY</t>
  </si>
  <si>
    <t>NAIP pod římsami na mostě s hlinikovou vložkou</t>
  </si>
  <si>
    <t xml:space="preserve">"[m*m] ""Z přil. 13_TVAR ŘÍMS A VÝZTUŽ ŘÍMS  "_x000d_
 "Nosná konstrukce "3,4*21,7+0,7*21,70 = 88,970 [B]_x000d_
 "Křídla "0,55*(10,4+9,10+9,30+9,30) = 20,955 [C]_x000d_
 "Mezisoučet "109.925000 = 109,925 [D]</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</si>
  <si>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lepenku s hliníkovou vložkou, litý asfalt, asfaltový beton</t>
  </si>
  <si>
    <t>711442</t>
  </si>
  <si>
    <t>IZOLACE MOSTOVEK CELOPLOŠNÁ ASFALTOVÝMI PÁSY S PEČETÍCÍ VRSTVOU</t>
  </si>
  <si>
    <t>NAIP na mostě, závěrných zídkách a přechodových deskách, vč. úpravy podkladu</t>
  </si>
  <si>
    <t xml:space="preserve">"[m*m] ""Z přil. 09_TVAR NOSNÉ KONSTRUKCE  "_x000d_
 "Nosná konstrukce "21,7*12,3 = 266,910 [B]_x000d_
 "Závěrná zídka "0,5*12,3*2 = 12,300 [C]_x000d_
 "Přechodová deska "1*(12+11,2) = 23,200 [D]_x000d_
 "Křidla "0,55*(10,3+9+9,2+9,1) = 20,680 [E]_x000d_
 "Mezisoučet "323.090000 = 323,090 [G]</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</si>
  <si>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</si>
  <si>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711509</t>
  </si>
  <si>
    <t>OCHRANA IZOLACE NA POVRCHU TEXTILIÍ</t>
  </si>
  <si>
    <t>600 g/m2, ochrana izolace spodní stavby</t>
  </si>
  <si>
    <t>"[m2] ""Z přil. 06_TVARY SPODNÍ STAVBY "_x000d_
 "Na izolaci asfaltovými pásy "479,568 = 479,568 [B]_x000d_
 "Na HDPE folii z pol.28999 "155*2 = 310,000 [C]_x000d_
 "Vyplíva z pol 711111 "403,8 = 403,800 [D]_x000d_
 "Mezisoučet "1193.368000 = 1193,368 [E]</t>
  </si>
  <si>
    <t>Položka zahrnuje:
- dodání předepsaného ochranného materiálu
- zřízení ochrany izolace
Položka nezahrnuje:
- x</t>
  </si>
  <si>
    <t>76792</t>
  </si>
  <si>
    <t>OPLOCENÍ Z DRÁTĚNÉHO PLETIVA POTAŽENÉHO PLASTEM</t>
  </si>
  <si>
    <t>Definitivní oplocení výška 1,80m,
vč. napunacích drátů</t>
  </si>
  <si>
    <t>50*1,8 = 90,000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</si>
  <si>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</si>
  <si>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78382</t>
  </si>
  <si>
    <t>NÁTĚRY BETON KONSTR TYP S2 (OS-B)</t>
  </si>
  <si>
    <t>ochranný nátěr nosné konstrukce
vnejší plocha krajních nosníků</t>
  </si>
  <si>
    <t xml:space="preserve">"[m*m] ""Z přil. 09_TVAR NOSNÉ KONSTRUKCE + 13_TVAR ŘÍMS A VÝZTUŽ ŘÍMS  "_x000d_
 "NK "1,8*21,8+1,8*21,8 = 78,480 [B]_x000d_
 "Mezisoučet "78.480000 = 78,480 [C]</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</si>
  <si>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</si>
  <si>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</si>
  <si>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</si>
  <si>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t>
  </si>
  <si>
    <t xml:space="preserve">"[m*m] ""Z přil. 09_TVAR NOSNÉ KONSTRUKCE + 13_TVAR ŘÍMS A VÝZTUŽ ŘÍMS  "_x000d_
 "Pravá římsa + levá "0,35*41,8+0,35*40,0 = 28,630 [B]_x000d_
 "Mezisoučet "28.630000 = 28,630 [C]</t>
  </si>
  <si>
    <t>7838H</t>
  </si>
  <si>
    <t>NÁTĚRY BETON KONSTR ANTIGRAFITI</t>
  </si>
  <si>
    <t>Líc opěr do výšky 2,90m od základové spáry + líc uhlové zdi před opěrami bude opatřena antigrafity nátěrem.</t>
  </si>
  <si>
    <t>"v ""Z přil. 06_TVARY SPODNÍ STAVBY plocha planimetrována z dwg"_x000d_
 "OP1 "(3,3+3,4)*12,3 = 82,410 [B]_x000d_
 "OP2 "(3,4+3,0)*12,3 = 78,720 [C]_x000d_
 "Křídla u OP1 [m2] plocha planimetrována z dwg "20+22 = 42,000 [D]_x000d_
 "Křídla u OP2 [m2] plocha planimetrována z dwg "20+22 = 42,000 [F]_x000d_
 "Mezisoučet "245.130000 = 245,130 [E]</t>
  </si>
  <si>
    <t>863342</t>
  </si>
  <si>
    <t>POTRUBÍ Z TRUB Z NEREZ OCELI DN DO 200MM</t>
  </si>
  <si>
    <t>chránička v opěře pro vyústění drenáže
DN 180mm</t>
  </si>
  <si>
    <t xml:space="preserve">"[m*ks] ""Z přil. 06_TVARY SPODNÍ STAVBY  "_x000d_
 2,5*2 = 5,000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</si>
  <si>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Položka nezahrnuje:
- tlakovou zkoušku ani proplacha dezinfekci</t>
  </si>
  <si>
    <t>875332</t>
  </si>
  <si>
    <t>POTRUBÍ DREN Z TRUB PLAST DN DO 150MM DĚROVANÝCH</t>
  </si>
  <si>
    <t>odvodnění rubu opěry pr. 150 mm,</t>
  </si>
  <si>
    <t xml:space="preserve">"v ""Z přil. 06_TVARY SPODNÍ STAVBY  "_x000d_
 "U OP1 "24 = 24,000 [B]_x000d_
 "U OP2 "24 = 24,000 [C]_x000d_
 "Mezisoučet "48.000000 = 48,000 [D]</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</si>
  <si>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</si>
  <si>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87633</t>
  </si>
  <si>
    <t>CHRÁNIČKY Z TRUB PLASTOVÝCH DN DO 150MM</t>
  </si>
  <si>
    <t xml:space="preserve">chráničky v římse pr.110/94mm,  rezervní chráničky vč. vložení ocelového lanka a zaslepení zavíčkováním,vč. přesahu před a za mostem</t>
  </si>
  <si>
    <t>"[m*ks] ""z pril. 13_TVAR ŘÍMS A VÝZTUŽ ŘÍMS"_x000d_
 50*3 = 150,000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</si>
  <si>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</si>
  <si>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87727</t>
  </si>
  <si>
    <t>CHRÁNIČKY PŮLENÉ Z TRUB PLAST DN DO 100MM</t>
  </si>
  <si>
    <t>pr. 75/4,3, pro odvodnění úložného prahu,
vč. měděné okapničky u žlábku odvodnění úložneho prahu opery</t>
  </si>
  <si>
    <t xml:space="preserve">"[m] ""Z přil. 06_TVARY SPODNÍ STAVBY  "_x000d_
 12,5+12,5 = 25,000 [B]</t>
  </si>
  <si>
    <t>9112A1</t>
  </si>
  <si>
    <t>ZÁBRADLÍ MOSTNÍ S VODOR MADLY - DODÁVKA A MONTÁŽ</t>
  </si>
  <si>
    <t>výška 1,1m, vč. kotvení a kotevních přípravků
vč. povrchové úpravy</t>
  </si>
  <si>
    <t>"[m] ""Z přil. 16_PODKLAD PRO ZÁBRADLÍ "_x000d_
 25,9+25,9 = 51,800 [B]</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</si>
  <si>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</si>
  <si>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9112B1</t>
  </si>
  <si>
    <t>ZÁBRADLÍ MOSTNÍ SE SVISLOU VÝPLNÍ - DODÁVKA A MONTÁŽ</t>
  </si>
  <si>
    <t>zábradlí na mostě min výška 1,30
vč. povrchové úpravy</t>
  </si>
  <si>
    <t>"[m] ""Z přil. 16_PODKLAD PRO ZÁBRADLÍ "_x000d_
 41,30 = 41,300 [B]</t>
  </si>
  <si>
    <t>9117C1</t>
  </si>
  <si>
    <t>SVOD OCEL ZÁBRADEL ÚROVEŇ ZADRŽ H2 - DODÁVKA A MONTÁŽ</t>
  </si>
  <si>
    <t>"[m] ""Z přil. 15_PODKLAD PRO SVODIDLO"_x000d_
 40,0 = 40,000 [B]</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</si>
  <si>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</si>
  <si>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91345</t>
  </si>
  <si>
    <t>NIVELAČNÍ ZNAČKY KOVOVÉ</t>
  </si>
  <si>
    <t>vč. dodatečně vyvrtaných otvorů pr.16 mm a dl.90 mm</t>
  </si>
  <si>
    <t>"[ks] ""Z přil. 06_TVARY SPODNÍ STAVBY + 13_TVAR ŘÍMS"_x000d_
 "Spodní stavba "2+2+2+2 = 8,000 [B]_x000d_
 "Římsa "5+5 = 10,000 [C]_x000d_
 "Mezisoučet "18.000000 = 18,000 [D]</t>
  </si>
  <si>
    <t>Položka zahrnuje:
- dodání a osazení nivelační značky včetně nutných zemních prací
- vnitrostaveništní a mimostaveništní dopravu
Položka nezahrnuje:
- x</t>
  </si>
  <si>
    <t>91355</t>
  </si>
  <si>
    <t>EVIDENČNÍ ČÍSLO MOSTU</t>
  </si>
  <si>
    <t>značení mostu před a za mostem ve směru jízdy.</t>
  </si>
  <si>
    <t>"[ks] "_x000d_
 2 = 2,000 [B]</t>
  </si>
  <si>
    <t>Položka zahrnuje:
- štítek s evidenčním číslem mostu
- sloupek dopravní značky včetně osazení a nutných zemních prací a zabetonování
Položka nezahrnuje:
- x</t>
  </si>
  <si>
    <t>lemování dlažby vč. betonového lože
C16/20, 100x250x1000mm</t>
  </si>
  <si>
    <t>"[m] ""Z přil. 03_PŮDORYS "_x000d_
 "U křídla 1L kolem dlažeb a schodiště "0,8+7,5+17+17 = 42,300 [C]_x000d_
 "U křídla 2L kolem dlažeb a schodiště "15+15+1,7+2,5 = 34,200 [D]_x000d_
 "Mezisoučet "76.500000 = 76,500 [B]</t>
  </si>
  <si>
    <t>vč. betonového lože
C16/20, 150x250x1000mm</t>
  </si>
  <si>
    <t>"Z přil. 03_PŮDORYS "_x000d_
 "Obruba u silnice kolem dlažeb "7,7+2,5 = 10,200 [B]</t>
  </si>
  <si>
    <t>93135</t>
  </si>
  <si>
    <t>TĚSNĚNÍ DILATAČ SPAR PRYŽ PÁSKOU NEBO KRUH PROFILEM</t>
  </si>
  <si>
    <t>Těsnění texabitovým asf. pásem</t>
  </si>
  <si>
    <t>"[m*m*m] ""13_TVAR ŘÍMS A VÝZTUŽ ŘÍMS"_x000d_
 "Podél říms + obrub + závěrů "(42+50+8,90+8,90+8,75+8,75) = 127,300 [B]</t>
  </si>
  <si>
    <t>Položka zahrnuje:
- dodávku a osazení předepsaného materiálu
- očištění ploch spáry před úpravou
- očištění okolí spáry po úpravě
Položka nezahrnuje:
- x</t>
  </si>
  <si>
    <t>93152</t>
  </si>
  <si>
    <t>MOSTNÍ ZÁVĚRY POVRCHOVÉ POSUN DO 100MM</t>
  </si>
  <si>
    <t>jednoduchý mostní závěr
vč. krytů na římsách</t>
  </si>
  <si>
    <t>"[m] ""Z přil. 11_PODKLAD PRO MOSTNÍ ZÁVĚR + 09_TVARY NOSNÉ KNSTRUKCE "_x000d_
 12,3+12,3 = 24,600 [B]</t>
  </si>
  <si>
    <t xml:space="preserve">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vlastní beton a výztuž, zařazuje se do příslušné betonové konstrukce.
Způsob měření:
- měří se půdorysná délka v ose závěru.</t>
  </si>
  <si>
    <t>932111</t>
  </si>
  <si>
    <t xml:space="preserve">PROTIDOTYKOVÉ ZÁBRANY  - ZŘÍZENÍ S DODÁNÍM</t>
  </si>
  <si>
    <t>Kompletní provedení protidotikové ochrany na mostě.</t>
  </si>
  <si>
    <t>"Z přil. 14_PODKLAD PRO PROTIDOTIKOVOU ZÁBRANU "_x000d_
 20*2+10*1 = 50,000 [B]</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</si>
  <si>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</si>
  <si>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935212</t>
  </si>
  <si>
    <t>PŘÍKOPOVÉ ŽLABY Z BETON TVÁRNIC ŠÍŘ DO 600MM DO BETONU TL 100MM</t>
  </si>
  <si>
    <t>Skluz před opěrou1 u křídla 1L
kaskadovitě skládané</t>
  </si>
  <si>
    <t>"Z přil. 03_PŮDORYS "_x000d_
 4,6*1,25 = 5,750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</si>
  <si>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</si>
  <si>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93639</t>
  </si>
  <si>
    <t>ZAÚSTĚNÍ SKLUZŮ (VČET DLAŽBY Z LOM KAMENE)</t>
  </si>
  <si>
    <t>OPEVNĚNÍ SVAHU DLAŽBOU
Z LOMOVÉHO KAMENE TL.200 mm (0,5m3)
DO BETONU TL.150 mm (0,5m3)
LEMOVANÉ 
BETONOVÝ OBRUBNÍK 100x200 mm (4,6m)
DO BET. LOŽE, TL. MIN. 100 mm 
OBRUBA VYVÝŠENA 0,0mm VZHLEDEM 
K DLAŽBĚ</t>
  </si>
  <si>
    <t>"Z přil. 03_PŮDORYS "_x000d_
 1 = 1,000 [B]</t>
  </si>
  <si>
    <t>Položka zahrnuje:
- veškerý materiál, výrobky a polotovary
- mimostaveništní a vnitrostaveništní doprava (rovněž přesuny)
- naložení a složení,případně s uložením
Položka nezahrnuje:
- x</t>
  </si>
  <si>
    <t>93650</t>
  </si>
  <si>
    <t>DROBNÉ DOPLŇK KONSTR KOVOVÉ</t>
  </si>
  <si>
    <t>KG</t>
  </si>
  <si>
    <t>vývody PKO, vč. povrchové úpravy</t>
  </si>
  <si>
    <t>"10kg na ks ""Z přil. 09_TVAR NOSNÉ KONSTRUKCE "_x000d_
 10*2 = 20,000 [B]</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</si>
  <si>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</si>
  <si>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936541</t>
  </si>
  <si>
    <t>MOSTNÍ ODVODŇOVACÍ TRUBKA (POVRCHŮ IZOLACE) Z NEREZ OCELI</t>
  </si>
  <si>
    <t xml:space="preserve">odvodňovací trubičky DN 50mm
min dl. v poli 1,35m 4ks
min. dl. u opěr  2,2m 4ks</t>
  </si>
  <si>
    <t xml:space="preserve">"Z přil.  09_TVARY NOSNÉ KNSTRUKCE "_x000d_
 4+4 = 8,000 [B]</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</si>
  <si>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</si>
  <si>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R2</t>
  </si>
  <si>
    <t>Montážní lávka na obou krajích mostu, 
pro ochranu ČD trati vč. závěsů a vrutů.
BĚHEM VÝSTAVBY</t>
  </si>
  <si>
    <t>"Ochranná konstrukce š 1,0m "1*20*2 = 40,000 [A]</t>
  </si>
  <si>
    <t>Podpěrná skruž během výstavby nosné konstrukce</t>
  </si>
  <si>
    <t xml:space="preserve">"[m2*m] ""Z přil. 06_TVARY SPODNÍ STAVBY  plocha planimetrována z dwg"_x000d_
 (20,8+18,70)*12,5 = 493,750 [B]_x000d_
 "Mezisoučet "493.750000 = 493,750 [C]</t>
  </si>
  <si>
    <t>Bourání šablon pro vrtání pilot s odvozem na skládku, odvozná vzdálenost v režii zhotovitele</t>
  </si>
  <si>
    <t>"šablony pro vrtání pilot z pol 451312 "38 = 38,000 [A]</t>
  </si>
  <si>
    <t xml:space="preserve">Odstranení dočasného pletiva vč.  sloupků,
likvidace kovového odpadu v režiji zhotovitele</t>
  </si>
  <si>
    <t>SO 451</t>
  </si>
  <si>
    <t>Přeložka VO</t>
  </si>
  <si>
    <t>Poplatek za uložení sypaniny a vybouraného materiálu na skládce ( skládkovné ).
Zahrnuje veškeré další poplatky a náklady za uložení stavebních odpadů vzniklých během realizace tohoto SO
na skládce.</t>
  </si>
  <si>
    <t>"Kabelová trasa VO 105*0,235*0,35*2 = 17,273 [A] "_x000d_
 "základ VO 3*0,8*0,8*1,65*2 = 6,336 [B] "_x000d_
 "Celkové množství = 23,609 "_x000d_
 "Celkem "23,609 = 23,609 [D]</t>
  </si>
  <si>
    <t>Poplatek za uložení vybouraného betonu ze základu sloupů a stožárů na skládce ( skládkovné ).
Zahrnuje veškeré další poplatky a náklady za uložení stavebních odpadů vzniklých během realizace tohoto SO
na skládce.</t>
  </si>
  <si>
    <t>"základ VO 2,3*1,5 = 3,450 [A] "_x000d_
 "čepice stožáru (0,63+0,200+0,16)*2,3 = 2,277 [B] "_x000d_
 "Celkové množství = 5,727 "_x000d_
 "Celkem "5,727 = 5,727 [D]</t>
  </si>
  <si>
    <t>Hloubení jam pro stožáry jednoduché délky do 10m
Detail úrpvedení viz. vzorové řezy.
Odvozná vzdálenost v režii zhotovitele poplatek viz. pol. 014102A</t>
  </si>
  <si>
    <t>"(0,8*0,8*1,65)*3 = 3,168 [A] "_x000d_
 "Celkové množství = 3,168 "_x000d_
 "Celkem "3,168 = 3,168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</si>
  <si>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</si>
  <si>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Hloubení rýh pro kabelová vedení VO. 
- včetně lokálního rozšíření kabelové rýhy za účelem koordinace kabelových tras (souběhy a křížení)   
- včetně příplatku a posouzení za lepivost
- výkopek bude uložen vedle kabelové rýhy
rýhy: 
0,35m x 0,8m - mimo komunikace</t>
  </si>
  <si>
    <t>"volný terén 0,35*0,8*105 = 29,400 [A] "_x000d_
 "odpočet zásypu pol. 17581 -8,636 = -8,636 [B] "_x000d_
 "Celkové množství = 20,764 "_x000d_
 "Celkem "20,764 = 20,764 [D]</t>
  </si>
  <si>
    <t xml:space="preserve">Hloubení rýh pro kabelová vedení VO. 
- včetně lokálního rozšíření kabelové rýhy za účelem koordinace kabelových tras (souběhy a křížení)   
- včetně příplatku a posouzení za lepivost
- přebytek zemin bude odvezen na skládku odvozná vzdálenost v režii zhotovitele poplatek za skládku viz. 014102A
rýhy: 
0,35m x 0,8m - mimo komunikace</t>
  </si>
  <si>
    <t>"volný terén 0,35*0,235*105 = 8,636 [A] "_x000d_
 "Celkové množství = 8,636 "_x000d_
 "Celkem "8,636 = 8,636 [C]</t>
  </si>
  <si>
    <t>Uložení nevyužité (přebytečné) zeminy a sypaniny na skládky, manipulace.</t>
  </si>
  <si>
    <t>"Kabelová trasa 105*0,235*0,35 = 8,636 [A] "_x000d_
 "Základ VO 3*0,8*0,8*1,65 = 3,168 [B] "_x000d_
 "= 11,804 [C] "_x000d_
 "Celkem "11,804 = 11,804 [D]</t>
  </si>
  <si>
    <t>17411</t>
  </si>
  <si>
    <t>ZÁSYP JAM A RÝH ZEMINOU SE ZHUTNĚNÍM</t>
  </si>
  <si>
    <t>Zásyp kabelových rýh ručně včetně zhutnění a uložení výkopku do vrstev a urovnání povrchu.
Od finální výměry odečteno pískové lože. 
Souvisí s položkou 13273.</t>
  </si>
  <si>
    <t>"volný terén (0,8-0,235)*0,35*105 = 20,764 [A] "_x000d_
 "Mezisoučet = 20,764 [C] "_x000d_
 "Celkem "20,764 = 20,764 [C]</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</si>
  <si>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</si>
  <si>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</si>
  <si>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</si>
  <si>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 xml:space="preserve">Lože kabelů z písku nebo štěrkopísku fr.0/16,  tl. 80 mm nad i pod kabel/chráničku, kryté plastovou folií, šířky lože do 50 cm  - viz situace. Přesné provedení viz. vzorové řezy a technická zpráva.</t>
  </si>
  <si>
    <t>"0,35*0,235*(105) = 8,636 [A] "_x000d_
 "Celkem "8,636 = 8,636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</si>
  <si>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</si>
  <si>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272314</t>
  </si>
  <si>
    <t>ZÁKLADY Z PROSTÉHO BETONU DO C25/30</t>
  </si>
  <si>
    <t>Beton pro pouzdrové základy pro osvětlovací stožáry. Provedení viz. výkres detailů základů. Vč. ostatních konstrukcí a zásypů.
Součástí položky není betonová čepice na vrcholu základu. 
Základy budou provedeny jako pouzdrové s betonovými prstenci a pískovými výplněmi. Pro zhotovení základu bude použit beton třídy C25/30-XF2, dle ČSN EN 206-1. 
Stožáry v zeleni budou vybaveny spádovaným betonovým prstencem na úrovni min +10cm oproti terénu, Betonový prstenec bude vždy zasahovat i pod úroveň finálního terénu - případně provedení dle vzor. řezu.</t>
  </si>
  <si>
    <t>"základ hluboký 1,65m 3*((0,8*0,8*1,4)-(0,15*3,14*0,1*0,1)) = 2,674 [B] "_x000d_
 "Mezisoučet = 2,674 [C] "_x000d_
 "Celkem "2,674 = 2,674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</si>
  <si>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</si>
  <si>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272315</t>
  </si>
  <si>
    <t>ZÁKLADY Z PROSTÉHO BETONU DO C30/37</t>
  </si>
  <si>
    <t>Betonová čepice na vrcholu základu</t>
  </si>
  <si>
    <t>"betonová čepice na základu stožáru 5*0,314+1*0,200+1*0,16 = 1,930 [A] "_x000d_
 "Celkem "1,93 = 1,930 [B]</t>
  </si>
  <si>
    <t>702211</t>
  </si>
  <si>
    <t>KABELOVÁ CHRÁNIČKA ZEMNÍ DN DO 100 MM</t>
  </si>
  <si>
    <t xml:space="preserve">Trubka/chránička ohebná korugovaná Dn/63  (viz. situace, trasy mimo pojezd)  
Včetně zatažení chráničky k základu stožáru VO a napojení chrániček na chráničky v základu VO.
Součástí položky je kompletní montáž a dodávka chrániček, včetně ucpávek a utěsnění proti vnikání vody a nečistot. 
Výměra udává délku chrániček planimetrovánou ze situace. Součástí nacenění položky budou i výměry na zvlnění, prořez a délková výměra (rezerva) na ukončení u základů stožárů VO a rozvaděčů VO.</t>
  </si>
  <si>
    <t>"(105) = 105,000 [A] "_x000d_
 "Celkem "105 = 105,000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</si>
  <si>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</si>
  <si>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</si>
  <si>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</si>
  <si>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 xml:space="preserve">Zakrytí kabelů výstražnou folií v trase dle vzorových řezů.  
Výměra položky udává délku trasy zakrytí kabelů. Součástí nacenění položky bude i rezerva na překrytí folie a prořez.</t>
  </si>
  <si>
    <t>"Poznámka -řez A (105) = 105,000 [A] "_x000d_
 "Celkem "105 = 105,000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</si>
  <si>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</si>
  <si>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</si>
  <si>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</si>
  <si>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Dle doložených podkladu je v tase 1x.</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</si>
  <si>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</si>
  <si>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709210</t>
  </si>
  <si>
    <t>KŘIŽOVATKA KABELOVÝCH VEDENÍ SE STÁVAJÍCÍ INŽENÝRSKOU SÍTÍ (KABELEM, POTRUBÍM APOD.)</t>
  </si>
  <si>
    <t>Zajištění kabelů a chrániček VO v místech křížení se základy portálů, včetně zajištění koordinace kabelových tras. 
Zajištění kabelů a chrániček VO v místech křížení s jinou inženýrskou sítí v rozsahu stavby (vody, kanalizace plyn VTL, NN atd.)
Dle doložených podkladu je v tase 1x.</t>
  </si>
  <si>
    <t>"1 = 1,000 [A] "_x000d_
 "Celkem "1 = 1,000 [B]</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</si>
  <si>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</si>
  <si>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741911</t>
  </si>
  <si>
    <t>UZEMŇOVACÍ VODIČ V ZEMI FEZN DO 120 MM2</t>
  </si>
  <si>
    <t xml:space="preserve">Zemnící pásek FeZn 30x4, včetně svorek pro spojování a ochranných nátěrů.    
- pásek ukládán do výkopů vedle kabelů / chrániček VO - viz. vzorové řezy; 
- uzemňování po celcích, ne v celé trase nepřerušeně;   
- kompletní dodávka a montáž včetně veškerého příslušenství, svorek uzemnění  SZ, SP01 a nerez zkušební, svorka uzemnění  SS, SR3 nerez spojovací
Výměra udává délku kabelové trasy planimetrované ze situace. Součástí nacenění položky bude i rezerva na zvlnění, spojování a prořez v trase.</t>
  </si>
  <si>
    <t>"Poznámka: řez A (fakturovat skutečnou délku) (105) = 105,000 [A] "_x000d_
 "Celkem "105 = 105,000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</si>
  <si>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</si>
  <si>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 xml:space="preserve">FeZn kulatina průměru 10mm pro propojení zemnícího pásku FeZn 30x4 s tělesem stožáru - provedení viz. detail základu. (2,0m/ks)
Kulatina připojena  svorkou 2xSR03 na pásek do výkopu včetně konzervace spoje.
Součástí položky je veškeré příslušenství viz. detail základu VO, protikorozní ochrana a ukončení. 
1ks základu VO = 2,0m drátu FeZn d10mm včetně rezervy na ukončení, připojení a prořez.</t>
  </si>
  <si>
    <t>"5*2 = 10,000 [A] "_x000d_
 "Celkem "10 = 10,000 [B]</t>
  </si>
  <si>
    <t>742G31</t>
  </si>
  <si>
    <t>KABEL NN DVOU- A TŘÍŽÍLOVÝ CU S PLASTOVOU IZOLACÍ STÍNĚNÝ DO 2,5 MM2</t>
  </si>
  <si>
    <t>Kabel CYKY 3x1,5mm2 pro napojení. 
VO =9m od vrcholu stožáru + délka kabelu ve výložníku = 2,0m..
VO =9m od vrcholu stožáru + délka kabelu ve výložníku = 3,5m..</t>
  </si>
  <si>
    <t>"(2*13)+(1*11) = 37,000 [A] "_x000d_
 "Celkem "37 = 37,000 [B]</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</si>
  <si>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</si>
  <si>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</si>
  <si>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</si>
  <si>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Kabelové rozvody VO - kabel CYKY 4Jx10mm2.
Nový kabel v úseku mezi stožáry 3560-3559 a 3558-942
Včetně nákladů na zatažení do chráničky , základu stožáru VO a popřípadě rozvaděče.
Výměra udává délku kabelů planimetrovánou ze situace = 105m.
Součástí nacenění položky budou i výměry na zvlnění a prořez, včetně veškerého příslušenství, montáže a dodávky.
Součástí délkové výměry je i délka pro vytvarování a zatažení kabelů do stožárů VO (na jeden konec kabelu je do výměry připočítano = 2,0m/stožár a včetně trasy dotčených stávajících stožárů VO, zakončení)</t>
  </si>
  <si>
    <t>"(105+12) = 117,000 [A] "_x000d_
 "Celkem "117 = 117,000 [B]</t>
  </si>
  <si>
    <t>742L11</t>
  </si>
  <si>
    <t>UKONČENÍ DVOU AŽ PĚTIŽÍLOVÉHO KABELU V ROZVADĚČI NEBO NA PŘÍSTROJI DO 2,5 MM2</t>
  </si>
  <si>
    <t>Součástí položky je veškeré příslušenství, manipulace, dodávka a ukončení kabelů VO ve svorkovnicích rozvaděčů a rozvodnic. Součástí nacenění položky je i kabelová hlava pro konce kabelových vedení.</t>
  </si>
  <si>
    <t>"3 = 3,000 [A] "_x000d_
 "Celkem "3 = 3,000 [B]</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</si>
  <si>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</si>
  <si>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</si>
  <si>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</si>
  <si>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"6 = 6,000 [A] "_x000d_
 "Celkem "6 = 6,000 [B]</t>
  </si>
  <si>
    <t>742P15</t>
  </si>
  <si>
    <t>OZNAČOVACÍ ŠTÍTEK NA KABEL</t>
  </si>
  <si>
    <t>Označení kabelových délek o směru kabelu ve stožáru VO.</t>
  </si>
  <si>
    <t>1. Položka obsahuje:
 – veškeré příslušentsví
2. Položka neobsahuje:
 X
3. Způsob měření:
Udává se počet kusů kompletní konstrukce nebo práce.</t>
  </si>
  <si>
    <t>742Z23</t>
  </si>
  <si>
    <t>DEMONTÁŽ KABELOVÉHO VEDENÍ NN</t>
  </si>
  <si>
    <t xml:space="preserve">Demontáž stávajícího kabelového vedení VO, typu CYKY  4x10mm2, včetně ukončení a odpojení vodičů. 
Demontáž bude provedena vytažením stáv. kabelového vedení z chrániček.</t>
  </si>
  <si>
    <t>"105 = 105,000 [A] "_x000d_
 "Celkem "105 = 105,000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</si>
  <si>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</si>
  <si>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</si>
  <si>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</si>
  <si>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Silniční stožár JBUD 9m
Průměry jednotlivých stupňů 159/5, 114/4, 89/3</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</si>
  <si>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</si>
  <si>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</si>
  <si>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</si>
  <si>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Výložník V1-2000 Zn, výložník dlouhý 2m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</si>
  <si>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</si>
  <si>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</si>
  <si>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</si>
  <si>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 xml:space="preserve">Výložník  V1-3500  Zn, výložník dlouhý 3,5m</t>
  </si>
  <si>
    <t>743554</t>
  </si>
  <si>
    <t>SVÍTIDLO VENKOVNÍ VŠEOBECNÉ LED, MIN. IP 44, PŘES 45 W</t>
  </si>
  <si>
    <t>Svítidlo LED do 100W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</si>
  <si>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</si>
  <si>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</si>
  <si>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</si>
  <si>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Montáž svítidla na stožáry VO, včetně veškerého příslušenství, oživení a zapojení.</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</si>
  <si>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</si>
  <si>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</si>
  <si>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</si>
  <si>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stávajících stožárů VO, včetně výložníků, elektro-výzbroje a veškerého ostatního příslušenství. 
Demontáž:
2x stožár JB9 + výložník jednoramenný V1
1x stožár JB8 + výložník jednoramenný V1
Demontovaný materál bude vrácen správci VO, včetně dopravy na místo určení.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</si>
  <si>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</si>
  <si>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</si>
  <si>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</si>
  <si>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3x demontáž svítidla LED
Demontovaný materál bude vrácen správci VO, včetně dopravy na místo určení.</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</si>
  <si>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</si>
  <si>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</si>
  <si>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</si>
  <si>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747412</t>
  </si>
  <si>
    <t>MĚŘENÍ ZEMNÍCH ODPORŮ - PŘÍPLATEK K CENĚ ZA KAŽDÝ DALŠÍ ZEMNIČ</t>
  </si>
  <si>
    <t>Proměření zemnící svorky u každého nového stožáru VO.</t>
  </si>
  <si>
    <t>"5 = 5,000 [A] "_x000d_
 "Celkem "5 = 5,000 [B]</t>
  </si>
  <si>
    <t>1. Položka obsahuje:
 – cenu za měření dle příslušných norem a předpisů, včetně vystavení protokolu
2. Položka neobsahuje:
 X
3. Způsob měření:
Udává se počet kusů kompletní konstrukce nebo práce.</t>
  </si>
  <si>
    <t>747541</t>
  </si>
  <si>
    <t>MĚŘENÍ INTENZITY OSVĚTLENÍ INSTALOVANÉHO V ROZSAHU TOHOTO SO/PS</t>
  </si>
  <si>
    <t>Kontrolní měření osvětlovací soustavy pro ověření a nastavení svítidel.</t>
  </si>
  <si>
    <t>Bourání betonového základu stávajícího stožáru AO.
Nacenění položky bude bourání betonového základu rušeného stožáru AO, včetně výkopových prací -odkopu a záhozu jámy po demontáži.
Odhad bouraného betonu na základě předpokládaného provedení zíkladu VO = 1ks základu - 0,5m3 betonu.
Demontáž betonové čepice 2ks ze stožárů HO 942 a HO 3560
Odvozná vzdálenost v režii zhotovitele</t>
  </si>
  <si>
    <t>"demontáž základu VO 3*0,5 = 1,500 [A] "_x000d_
 "demontáž čepice 2*0,314+1*0,200+1*0,16 = 0,988 [B] "_x000d_
 "= 2,488 [C] "_x000d_
 "Celkem "2,488 = 2,488 [D]</t>
  </si>
  <si>
    <t>SO 601</t>
  </si>
  <si>
    <t>Přeložka kabelů ve správě – Správa železnic</t>
  </si>
  <si>
    <t>001</t>
  </si>
  <si>
    <t>Sdělovací zařízení</t>
  </si>
  <si>
    <t>"výkop pro kabelovou spojku a komoru "_x000d_
 "Celkem "36 = 36,000 [B]</t>
  </si>
  <si>
    <t>130+170+160+160</t>
  </si>
  <si>
    <t>"výkop š.50, hl.80cm "_x000d_
 "Celkem "248 = 248,000 [B]</t>
  </si>
  <si>
    <t>m3</t>
  </si>
  <si>
    <t>2*(300+18)</t>
  </si>
  <si>
    <t>"výkop rýhy + jáma "_x000d_
 "Celkem "284 = 284,000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</si>
  <si>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</si>
  <si>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2200013R</t>
  </si>
  <si>
    <t>Dozor správce zařízení</t>
  </si>
  <si>
    <t>hod</t>
  </si>
  <si>
    <t>"dle technické zprávy a výkresové dokumentace "_x000d_
 "Celkem "48 = 48,000 [B]</t>
  </si>
  <si>
    <t>2200156R</t>
  </si>
  <si>
    <t>Provizorní kabelová trasa - montáž</t>
  </si>
  <si>
    <t>komplet</t>
  </si>
  <si>
    <t>"vyvěšení kabelů, montáž na podpěry, přípravné práce - dle technické zprávy a výkresové dokumentace "_x000d_
 "Celkem "2 = 2,000 [B]</t>
  </si>
  <si>
    <t>2200157R</t>
  </si>
  <si>
    <t>Provizorní kabelová trasa - demontáž</t>
  </si>
  <si>
    <t>"dle technické zprávy a výkresové dokumentace "_x000d_
 "Celkem "2 = 2,000 [B]</t>
  </si>
  <si>
    <t>701005</t>
  </si>
  <si>
    <t>VYHLEDÁVACÍ MARKER ZEMNÍ S MOŽNOSTÍ ZÁPISU</t>
  </si>
  <si>
    <t>"dle technické zprávy a výkresové dokumentace "_x000d_
 "Celkem "30 = 30,000 [B]</t>
  </si>
  <si>
    <t>1. Položka obsahuje:
 – veškeré práce a materiál obsažený v názvu položky
2. Položka neobsahuje:
 X
3. Způsob měření:
Udává se počet kusů kompletní konstrukce nebo práce.</t>
  </si>
  <si>
    <t>70101R</t>
  </si>
  <si>
    <t>Vytyčení trasy, geodetické zaměření, kabelová kniha</t>
  </si>
  <si>
    <t>km</t>
  </si>
  <si>
    <t>"dle technické zprávy a výkresové dokumentace "_x000d_
 "Celkem "0,2 = 0,200 [B]</t>
  </si>
  <si>
    <t>702113</t>
  </si>
  <si>
    <t>KABELOVÝ ŽLAB ZEMNÍ VČETNĚ KRYTU SVĚTLÉ ŠÍŘKY PŘES 250 MM</t>
  </si>
  <si>
    <t>"žlab 390x265mm zemní trasa "_x000d_
 "Celkem "300 = 300,000 [B]</t>
  </si>
  <si>
    <t>1. Položka obsahuje:
 – přípravu podkladu pro osazení
2. Položka neobsahuje:
 X
3. Způsob měření:
Měří se metr délkový.</t>
  </si>
  <si>
    <t>702113R</t>
  </si>
  <si>
    <t>KABELOVÝ ŽLAB ZEMNÍ VČETNĚ KRYTU SVĚTLÉ ŠÍŘKY PŘES 250 MM (TRASA POD MOSTEM)</t>
  </si>
  <si>
    <t>"žlab 390x265mm "_x000d_
 "Celkem "20 = 20,000 [B]</t>
  </si>
  <si>
    <t>"dle technické zprávy a výkresové dokumentace "_x000d_
 "Celkem "320 = 320,000 [B]</t>
  </si>
  <si>
    <t>1. Položka obsahuje:
 – dodávku a montáž fólie
 – přípravu podkladu pro osazení
2. Položka neobsahuje:
 X
3. Způsob měření:
Měří se metr délkový.</t>
  </si>
  <si>
    <t>702333R</t>
  </si>
  <si>
    <t>ZAKRYTÍ KABELŮ DESKOU/PÁSEM ŠÍŘKY PŘES 40 CM</t>
  </si>
  <si>
    <t>"provizorní zakrytí (ochrana provizorního uložení) "_x000d_
 "Celkem "33 = 33,000 [B]</t>
  </si>
  <si>
    <t>702334R</t>
  </si>
  <si>
    <t>ZAKRYTÍ KABELŮ PLASTOVOU DESKOU/PÁSEM ŠÍŘKY PŘES 40 CM - DEMONTÁŽ</t>
  </si>
  <si>
    <t>"DEMONTÁŽ PROVIZORNÍHO ZAKRYTÍ "_x000d_
 "Celkem "33 = 33,000 [B]</t>
  </si>
  <si>
    <t>702903R</t>
  </si>
  <si>
    <t>ZASYPÁNÍ KABELOVÉHO ŽLABU VRSTVOU ŠTĚRKU ČI VÝKOPKU SVĚTLÉ ŠÍŘKY PŘES 250 MM</t>
  </si>
  <si>
    <t>"dle technické zprávy a výkresové dokumentace vč. vzorových řezů "_x000d_
 "Celkem "320 = 320,000 [B]</t>
  </si>
  <si>
    <t>1. Položka obsahuje:
 – veškeré zemní práce včetně dodání zásypového materiálu
2. Položka neobsahuje:
 X
3. Způsob měření:
Měří se metr délkový.</t>
  </si>
  <si>
    <t>703114</t>
  </si>
  <si>
    <t>KABELOVÝ ROŠT/LÁVKA NOSNÝ ŽÁROVĚ ZINKOVANÝ VČETNĚ UPEVNĚNÍ A PŘÍSLUŠENSTVÍ SVĚTLÉ ŠÍŘKY PŘES 400 DO 600 MM</t>
  </si>
  <si>
    <t>"dle technické zprávy a výkresové dokumentace "_x000d_
 "Celkem "43 = 43,000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</si>
  <si>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</si>
  <si>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703314</t>
  </si>
  <si>
    <t>KRYT K NOSNÉMU ŽLABU/ROŠTU ŽÁROVĚ ZINKOVANÝ VČETNĚ UPEVNĚNÍ A PŘÍSLUŠENSTVÍ SVĚTLÉ ŠÍŘKY PŘES 400 DO 600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</si>
  <si>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</si>
  <si>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709310</t>
  </si>
  <si>
    <t>VYPODLOŽENÍ, ODDĚLENÍ A KRYTÍ SPOJKY NEBO ODBOČNICE PRO KABEL DO 10 KV</t>
  </si>
  <si>
    <t>"dle technické zprávy a výkresové dokumentace "_x000d_
 "Celkem "24 = 24,000 [B]</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</si>
  <si>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</si>
  <si>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742G13</t>
  </si>
  <si>
    <t>KABEL NN DVOU- A TŘÍŽÍLOVÝ CU S PLASTOVOU IZOLACÍ OD 25 DO 50 MM2</t>
  </si>
  <si>
    <t>"dle technické zprávy a výkresové dokumentace "_x000d_
 "Celkem "180 = 180,000 [B]</t>
  </si>
  <si>
    <t>742L23</t>
  </si>
  <si>
    <t>UKONČENÍ DVOU AŽ PĚTIŽÍLOVÉHO KABELU KABELOVOU SPOJKOU OD 25 DO 50 MM2</t>
  </si>
  <si>
    <t>742Y12</t>
  </si>
  <si>
    <t xml:space="preserve">PŘEMÍSTĚNÍ KABELU DO VZDÁLENOSTI 10 M VČETNĚ ZATAŽENÍ KABELU DO CHRÁNIČKY/ŽLABU - KABEL PŘES 4KG/M   (M)</t>
  </si>
  <si>
    <t>2*12</t>
  </si>
  <si>
    <t>"dle technické zprávy a výkresové dokumentace a OTSKP "_x000d_
 "Celkem "24 = 24,000 [B]</t>
  </si>
  <si>
    <t xml:space="preserve">1. Položka obsahuje:  – všechny práce spojené s úpravou kabelů pro montáž včetně veškerého příslušentsví, demontáž, přesun a opětovná montáž  2. Položka neobsahuje:  výkop a záho zeminy, lože 3. Způsob měření: Udává se počet kusů kompletní konstrukce nebo práce.</t>
  </si>
  <si>
    <t>747413</t>
  </si>
  <si>
    <t>MĚŘENÍ ZEMNÍCH ODPORŮ - ZEMNICÍ SÍTĚ DÉLKY PÁSKU DO 100 M</t>
  </si>
  <si>
    <t>"dle technické zprávy a výkresové dokumentace "_x000d_
 "Celkem "22 = 22,000 [B]</t>
  </si>
  <si>
    <t>75A151</t>
  </si>
  <si>
    <t>KABEL METALICKÝ SE STÍNĚNÍM DO 12 PÁRŮ - DODÁVKA</t>
  </si>
  <si>
    <t>KMPÁR</t>
  </si>
  <si>
    <t>0,18*(4p+4p+3p+3p+3p+3p+3p+7p+12p)</t>
  </si>
  <si>
    <t>"dle technické zprávy a výkresové dokumentace "_x000d_
 "Celkem "7,02 = 7,020 [B]</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</si>
  <si>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</si>
  <si>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</si>
  <si>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</si>
  <si>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0,18*(16p+30p)</t>
  </si>
  <si>
    <t>"dle technické zprávy a výkresové dokumentace "_x000d_
 "Celkem "8,28 = 8,280 [B]</t>
  </si>
  <si>
    <t>75A228</t>
  </si>
  <si>
    <t>ZATAŽENÍ A SPOJKOVÁNÍ KABELŮ PŘES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</si>
  <si>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</si>
  <si>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</si>
  <si>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</si>
  <si>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</si>
  <si>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75A238</t>
  </si>
  <si>
    <t>ZATAŽENÍ A SPOJKOVÁNÍ KABELŮ SE STÍNĚNÍM DO 12 PÁRŮ - DEMONTÁŽ</t>
  </si>
  <si>
    <t>75A247</t>
  </si>
  <si>
    <t>ZATAŽENÍ A SPOJKOVÁNÍ KABELŮ SE STÍNĚNÍM PŘES 12 PÁRŮ - MONTÁŽ</t>
  </si>
  <si>
    <t>75A331</t>
  </si>
  <si>
    <t>SPOJKA ROVNÁ PRO PLASTOVÉ KABELY SE STÍNĚNÍM S JÁDRY O PRŮMĚRU 1 MM2 DO 12 PÁRŮ</t>
  </si>
  <si>
    <t>2*8</t>
  </si>
  <si>
    <t>"dle technické zprávy a výkresové dokumentace "_x000d_
 "Celkem "16 = 16,000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</si>
  <si>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</si>
  <si>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</si>
  <si>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</si>
  <si>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2*2</t>
  </si>
  <si>
    <t>"dle technické zprávy a výkresové dokumentace "_x000d_
 "Celkem "4 = 4,000 [B]</t>
  </si>
  <si>
    <t>75A410</t>
  </si>
  <si>
    <t>OZNAČENÍ KABELŮ ZNAČKOVACÍ KABELOVÝM ŠTÍTKEM</t>
  </si>
  <si>
    <t>"dle technické zprávy a výkresové dokumentace "_x000d_
 "Celkem "52 = 52,000 [B]</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</si>
  <si>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</si>
  <si>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</si>
  <si>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</si>
  <si>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</si>
  <si>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75E1B7</t>
  </si>
  <si>
    <t>REGULACE A ZKOUŠENÍ ZABEZPEČOVACÍHO ZAŘÍZENÍ</t>
  </si>
  <si>
    <t>HOD</t>
  </si>
  <si>
    <t>"dle technické zprávy a výkresové dokumentace "_x000d_
 "Celkem "36 = 36,000 [B]</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</si>
  <si>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</si>
  <si>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75H211</t>
  </si>
  <si>
    <t>UPEVNĚNÍ NA OBJEKTU, NÁSTĚNNÁ KONZOLA - DODÁVKA</t>
  </si>
  <si>
    <t>"dle technické zprávy a výkresové dokumentace "_x000d_
 "Celkem "8 = 8,000 [B]</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</si>
  <si>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</si>
  <si>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75H21X</t>
  </si>
  <si>
    <t>UPEVNĚNÍ NA OBJEKTU, NÁSTĚNNÁ KONZOLA - MONTÁŽ</t>
  </si>
  <si>
    <t>provizorní žlab</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</si>
  <si>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</si>
  <si>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75H21Y</t>
  </si>
  <si>
    <t>UPEVNĚNÍ NA OBJEKTU, NÁSTĚNNÁ KONZOLA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</si>
  <si>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</si>
  <si>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75I322</t>
  </si>
  <si>
    <t>KABEL ZEMNÍ DVOUPLÁŠŤOVÝ S PANCÍŘEM PRŮMĚRU ŽÍLY 0,8 MM DO 25XN</t>
  </si>
  <si>
    <t>KMČTYŘKA</t>
  </si>
  <si>
    <t>0,18*15XN</t>
  </si>
  <si>
    <t>"dle technické zprávy a výkresové dokumentace "_x000d_
 "Celkem "2,7 = 2,700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</si>
  <si>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</si>
  <si>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</si>
  <si>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</si>
  <si>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15XN</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</si>
  <si>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</si>
  <si>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75I32Y</t>
  </si>
  <si>
    <t>KABEL ZEMNÍ DVOUPLÁŠŤOVÝ S PANCÍŘEM PRŮMĚRU ŽÍLY 0,8 MM - DEMONTÁŽ</t>
  </si>
  <si>
    <t>"dle technické zprávy a výkresové dokumentace "_x000d_
 "Celkem "160 = 160,000 [B]</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</si>
  <si>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</si>
  <si>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75I819R</t>
  </si>
  <si>
    <t>POUŽITÍ OPTICKÉ KABELOVÉ REZERVY (PROFOUKNUTÍ PRO PRODLOUŽENÍ KABELŮ)</t>
  </si>
  <si>
    <t>70+1100</t>
  </si>
  <si>
    <t>"dle technické zprávy a výkresové dokumentace "_x000d_
 "Celkem "1170 = 1170,000 [B]</t>
  </si>
  <si>
    <t>75I84XR</t>
  </si>
  <si>
    <t>KABEL OPTICKÝ - REZERVA DO 500 MM - VYTVOŘENÍ REZERVY NA KABELU</t>
  </si>
  <si>
    <t>75I91Y</t>
  </si>
  <si>
    <t>OPTOTRUBKA HDPE - DEMONTÁŽ</t>
  </si>
  <si>
    <t>"dle technické zprávy a výkresové dokumentace "_x000d_
 "Celkem "380 = 380,000 [B]</t>
  </si>
  <si>
    <t>75I951</t>
  </si>
  <si>
    <t>OPTOTRUBKA HDPE DĚLENÁ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</si>
  <si>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</si>
  <si>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</si>
  <si>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</si>
  <si>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</si>
  <si>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</si>
  <si>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</si>
  <si>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</si>
  <si>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</si>
  <si>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</si>
  <si>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</si>
  <si>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</si>
  <si>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</si>
  <si>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</si>
  <si>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75IA1X</t>
  </si>
  <si>
    <t xml:space="preserve">OPTOTRUBKOVÁ SPOJKA  - MONTÁŽ</t>
  </si>
  <si>
    <t>75ID11</t>
  </si>
  <si>
    <t>PLASTOVÁ ZEMNÍ KOMORA PRO ULOŽENÍ REZERVY - DODÁVKA</t>
  </si>
  <si>
    <t>75ID1X</t>
  </si>
  <si>
    <t>PLASTOVÁ ZEMNÍ KOMORA PRO ULOŽENÍ REZERVY - MONTÁŽ</t>
  </si>
  <si>
    <t>75IG11</t>
  </si>
  <si>
    <t>TYČ UZEMŇOVACÍ - DODÁVKA</t>
  </si>
  <si>
    <t>75IG1X</t>
  </si>
  <si>
    <t>TYČ UZEMŇOVACÍ - MONTÁŽ</t>
  </si>
  <si>
    <t>75IG1Y</t>
  </si>
  <si>
    <t>TYČ UZEMŇOVACÍ - DEMONTÁŽ</t>
  </si>
  <si>
    <t>75IH32</t>
  </si>
  <si>
    <t>UKONČENÍ KABELU FORMA KABELOVÁ DÉLKY DO 0,5 M DO 25XN</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</si>
  <si>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</si>
  <si>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75II21</t>
  </si>
  <si>
    <t>SPOJKA PRO CELOPLASTOVÉ KABELY S PANCÍŘEM DO 100 ŽIL - DODÁVKA</t>
  </si>
  <si>
    <t>75II2X</t>
  </si>
  <si>
    <t>SPOJKA PRO CELOPLASTOVÉ KABELY S PANCÍŘEM - MONTÁŽ</t>
  </si>
  <si>
    <t>75IJ12</t>
  </si>
  <si>
    <t>MĚŘENÍ STEJNOSMĚRNÉ NA SDĚLOVACÍM KABELU</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</si>
  <si>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</si>
  <si>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75IJ12R</t>
  </si>
  <si>
    <t>MĚŘENÍ STEJNOSMĚRNÉ NA KABELU</t>
  </si>
  <si>
    <t>PÁR</t>
  </si>
  <si>
    <t>8+8+6+6+6+6+14+24+32+60</t>
  </si>
  <si>
    <t>"dle technické zprávy a výkresové dokumentace "_x000d_
 "Celkem "170 = 170,000 [B]</t>
  </si>
  <si>
    <t>75IJ21</t>
  </si>
  <si>
    <t>MĚŘENÍ ZKRÁCENÉ ZÁVĚREČNÉ DÁLKOVÉHO KABELU V OBOU SMĚRECH ZA PROVOZU</t>
  </si>
  <si>
    <t>ČTYŘKA</t>
  </si>
  <si>
    <t>2*15</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</si>
  <si>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čtyřek.</t>
  </si>
  <si>
    <t>75IK11</t>
  </si>
  <si>
    <t>MĚŘENÍ STÁVAJÍCÍHO OPTICKÉHO KABELU</t>
  </si>
  <si>
    <t>VLÁKNO</t>
  </si>
  <si>
    <t>2*(36+96) (2 kabely)</t>
  </si>
  <si>
    <t>"dle technické zprávy a výkresové dokumentace "_x000d_
 "Celkem "264 = 264,000 [B]</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</si>
  <si>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</si>
  <si>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SO 901.1</t>
  </si>
  <si>
    <t>DIO-železniční část</t>
  </si>
  <si>
    <t>014461</t>
  </si>
  <si>
    <t>POPLATEK ZA ČINNOST TECHNICKÉHO DOZORU SŽ</t>
  </si>
  <si>
    <t>činnost technického dozoru SŽ</t>
  </si>
  <si>
    <t>220 = 220,000 [A]</t>
  </si>
  <si>
    <t>014462</t>
  </si>
  <si>
    <t>POPLATEK ZA ZAPNUTÍ/VYPNUTÍ (ZAJIŠTĚNÍ/ODJIŠTĚNÍ) PRACOVISTĚ</t>
  </si>
  <si>
    <t>poplatek za zapnutí/vypnutí (zajištění/odjištění pracoviště)</t>
  </si>
  <si>
    <t>3D výluka zab. zař. 2 = 2,000 [A]_x000d_
6x6h noční výluka 12 = 12,000 [B]_x000d_
8x6h noční výluka 16 = 16,000 [C]_x000d_
4D výluka 2 = 2,000 [D]_x000d_
Celkové množství = 32,000</t>
  </si>
  <si>
    <t>01450</t>
  </si>
  <si>
    <t>POPLATKY ZA NÁHRADNÍ AUTOBUSOVOU DOPRAVU</t>
  </si>
  <si>
    <t>Poplatky za náhradní dopravu na železniční trati všech dopravců po dobu výluky zahrnuje veškeré náklady související s náhradní autobusovou dopravou</t>
  </si>
  <si>
    <t>Položka zahrnuje:
- veškeré náklady související s náhradní autousovou dopravou
Položka nezahrnuje:
- x</t>
  </si>
  <si>
    <t>0272.R</t>
  </si>
  <si>
    <t>POPLATKY ZA VÝLUKY NA ZABEZPEČOVACÍM ZAŘÍZENÍ</t>
  </si>
  <si>
    <t>Výluky na trati na zabezpečovacím zařízení</t>
  </si>
  <si>
    <t>72 = 72,000 [A]</t>
  </si>
  <si>
    <t>Položka zahrnuje:
- veškeré náklady spojené s objednatelem požadovanými zařízeními
Položka nezahrnuje:
- x</t>
  </si>
  <si>
    <t>027212.R</t>
  </si>
  <si>
    <t>POM PRÁCE ZAJIŠŤ REGUL DOPRAVY - VÝLUKY NA ELEKTRIF TRATI</t>
  </si>
  <si>
    <t>výluka 2 koleje + trakční vedení
denní</t>
  </si>
  <si>
    <t>54 = 54,000 [A]</t>
  </si>
  <si>
    <t>Položka zahrnuje:
- veškeré náklady pro ČD spojené s objednatelem požadovaným omezením provozu na železnici
Položka nezahrnuje:
- x</t>
  </si>
  <si>
    <t>výluka 2 koleje + trakční vedení
noční</t>
  </si>
  <si>
    <t>84 = 84,000 [A]</t>
  </si>
  <si>
    <t>027221.R</t>
  </si>
  <si>
    <t>POM PRÁCE ZAJIŠŤ REGUL DOPRAVY - POMALÉ JÍZDY OSOBNÍCH VLAKŮ</t>
  </si>
  <si>
    <t>Pomalé jízdy 50 km/hod/ dvě zpomalené koleje
denní</t>
  </si>
  <si>
    <t>3162-54 = 3108,000 [A]</t>
  </si>
  <si>
    <t>X</t>
  </si>
  <si>
    <t>Pomalé jízdy 10 km/hod/ dvě zpomalené koleje
denní</t>
  </si>
  <si>
    <t>Y</t>
  </si>
  <si>
    <t>Pomalé jízdy 10 km/hod/ dvě zpomalené koleje
noční</t>
  </si>
  <si>
    <t>SO 901.2</t>
  </si>
  <si>
    <t>DIO-silniční část</t>
  </si>
  <si>
    <t>03710</t>
  </si>
  <si>
    <t>POMOC PRÁCE ZAJIŠŤ NEBO ZŘÍZ OBJÍŽĎKY A PŘÍSTUP CESTY</t>
  </si>
  <si>
    <t xml:space="preserve">Přechodná úprava dopravního značení a objízdných tras, vč. údržby a úprav během stavebních prací  
v souladu s TP 66 - II vydání "Zásady pro označovábí pracovních míst na PK" a s platnými předpisy 
pro navrhování DZ na PK vč. vyhlášky č. 294/20158 Sb. 
Stávající DZ svislé se pro potřeby PDZ zachovají a dle potřeby zakryjí, opraví nebo doplní. 
Přechodné SDZ (značky, směrové desky, závory, semaforová souprava, světla) se umístí na nosičích 
a podkladních deskách vč. nutných přesunů dle jednotlivých fází (etap) výstavby, dodávky, montáže, demontáže. 
součástí DIO bude také provizorní betonové svodidlo (dodávky, montáže, demontáže) vč. nutných přesunů 
dle jednotlivých fází (etap) výstavby. 
Vše v režii zhotovitele.</t>
  </si>
  <si>
    <t>&lt;vv&gt;&lt;r&gt;&lt;/r&gt;&lt;/vv&gt; 1.000000 = 1,000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</si>
</sst>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6">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4" borderId="6" xfId="0" applyNumberFormat="1" applyFill="1" applyBorder="1" applyAlignment="1" applyProtection="1">
      <alignment horizontal="center"/>
      <protection locked="0"/>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7" fillId="0" borderId="6" xfId="0" applyFont="1" applyBorder="1" applyAlignment="1">
      <alignment wrapText="1"/>
    </xf>
    <xf numFmtId="0" fontId="0" fillId="0" borderId="6" xfId="0" quotePrefix="1"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SUMIFS(I9:I24,A9:A24,"SD")</f>
        <v>0</v>
      </c>
      <c r="J3" s="9"/>
      <c r="O3">
        <v>0</v>
      </c>
      <c r="P3">
        <v>2</v>
      </c>
    </row>
    <row r="4">
      <c r="A4" s="10" t="s">
        <v>8</v>
      </c>
      <c r="B4" s="11" t="s">
        <v>9</v>
      </c>
      <c r="C4" s="12" t="s">
        <v>10</v>
      </c>
      <c r="D4" s="13"/>
      <c r="E4" s="14" t="s">
        <v>11</v>
      </c>
      <c r="F4" s="7"/>
      <c r="G4" s="7"/>
      <c r="H4" s="7"/>
      <c r="I4" s="7"/>
      <c r="J4" s="9"/>
      <c r="O4">
        <v>0.12</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SUMIFS(I10:I24,A10:A24,"P")</f>
        <v>0</v>
      </c>
      <c r="J9" s="28"/>
    </row>
    <row r="10">
      <c r="A10" s="29" t="s">
        <v>29</v>
      </c>
      <c r="B10" s="29">
        <v>1</v>
      </c>
      <c r="C10" s="30" t="s">
        <v>30</v>
      </c>
      <c r="D10" s="29" t="s">
        <v>31</v>
      </c>
      <c r="E10" s="31" t="s">
        <v>32</v>
      </c>
      <c r="F10" s="32" t="s">
        <v>33</v>
      </c>
      <c r="G10" s="33">
        <v>1</v>
      </c>
      <c r="H10" s="34">
        <v>0</v>
      </c>
      <c r="I10" s="35">
        <f>ROUND(G10*H10,P4)</f>
        <v>0</v>
      </c>
      <c r="J10" s="29"/>
      <c r="O10" s="36">
        <f>I10*0.21</f>
        <v>0</v>
      </c>
      <c r="P10">
        <v>3</v>
      </c>
    </row>
    <row r="11" ht="60">
      <c r="A11" s="29" t="s">
        <v>34</v>
      </c>
      <c r="B11" s="37"/>
      <c r="C11" s="38"/>
      <c r="D11" s="38"/>
      <c r="E11" s="31" t="s">
        <v>35</v>
      </c>
      <c r="F11" s="38"/>
      <c r="G11" s="38"/>
      <c r="H11" s="38"/>
      <c r="I11" s="38"/>
      <c r="J11" s="39"/>
    </row>
    <row r="12" ht="30">
      <c r="A12" s="29" t="s">
        <v>36</v>
      </c>
      <c r="B12" s="37"/>
      <c r="C12" s="38"/>
      <c r="D12" s="38"/>
      <c r="E12" s="31" t="s">
        <v>37</v>
      </c>
      <c r="F12" s="38"/>
      <c r="G12" s="38"/>
      <c r="H12" s="38"/>
      <c r="I12" s="38"/>
      <c r="J12" s="39"/>
    </row>
    <row r="13">
      <c r="A13" s="29" t="s">
        <v>29</v>
      </c>
      <c r="B13" s="29">
        <v>2</v>
      </c>
      <c r="C13" s="30" t="s">
        <v>38</v>
      </c>
      <c r="D13" s="29" t="s">
        <v>31</v>
      </c>
      <c r="E13" s="31" t="s">
        <v>39</v>
      </c>
      <c r="F13" s="32" t="s">
        <v>33</v>
      </c>
      <c r="G13" s="33">
        <v>1</v>
      </c>
      <c r="H13" s="34">
        <v>0</v>
      </c>
      <c r="I13" s="35">
        <f>ROUND(G13*H13,P4)</f>
        <v>0</v>
      </c>
      <c r="J13" s="29"/>
      <c r="O13" s="36">
        <f>I13*0.21</f>
        <v>0</v>
      </c>
      <c r="P13">
        <v>3</v>
      </c>
    </row>
    <row r="14" ht="30">
      <c r="A14" s="29" t="s">
        <v>34</v>
      </c>
      <c r="B14" s="37"/>
      <c r="C14" s="38"/>
      <c r="D14" s="38"/>
      <c r="E14" s="31" t="s">
        <v>40</v>
      </c>
      <c r="F14" s="38"/>
      <c r="G14" s="38"/>
      <c r="H14" s="38"/>
      <c r="I14" s="38"/>
      <c r="J14" s="39"/>
    </row>
    <row r="15" ht="30">
      <c r="A15" s="29" t="s">
        <v>36</v>
      </c>
      <c r="B15" s="37"/>
      <c r="C15" s="38"/>
      <c r="D15" s="38"/>
      <c r="E15" s="31" t="s">
        <v>37</v>
      </c>
      <c r="F15" s="38"/>
      <c r="G15" s="38"/>
      <c r="H15" s="38"/>
      <c r="I15" s="38"/>
      <c r="J15" s="39"/>
    </row>
    <row r="16">
      <c r="A16" s="29" t="s">
        <v>29</v>
      </c>
      <c r="B16" s="29">
        <v>3</v>
      </c>
      <c r="C16" s="30" t="s">
        <v>41</v>
      </c>
      <c r="D16" s="29" t="s">
        <v>31</v>
      </c>
      <c r="E16" s="31" t="s">
        <v>42</v>
      </c>
      <c r="F16" s="32" t="s">
        <v>33</v>
      </c>
      <c r="G16" s="33">
        <v>1</v>
      </c>
      <c r="H16" s="34">
        <v>0</v>
      </c>
      <c r="I16" s="35">
        <f>ROUND(G16*H16,P4)</f>
        <v>0</v>
      </c>
      <c r="J16" s="29"/>
      <c r="O16" s="36">
        <f>I16*0.21</f>
        <v>0</v>
      </c>
      <c r="P16">
        <v>3</v>
      </c>
    </row>
    <row r="17" ht="60">
      <c r="A17" s="29" t="s">
        <v>34</v>
      </c>
      <c r="B17" s="37"/>
      <c r="C17" s="38"/>
      <c r="D17" s="38"/>
      <c r="E17" s="31" t="s">
        <v>43</v>
      </c>
      <c r="F17" s="38"/>
      <c r="G17" s="38"/>
      <c r="H17" s="38"/>
      <c r="I17" s="38"/>
      <c r="J17" s="39"/>
    </row>
    <row r="18" ht="30">
      <c r="A18" s="29" t="s">
        <v>36</v>
      </c>
      <c r="B18" s="37"/>
      <c r="C18" s="38"/>
      <c r="D18" s="38"/>
      <c r="E18" s="31" t="s">
        <v>37</v>
      </c>
      <c r="F18" s="38"/>
      <c r="G18" s="38"/>
      <c r="H18" s="38"/>
      <c r="I18" s="38"/>
      <c r="J18" s="39"/>
    </row>
    <row r="19">
      <c r="A19" s="29" t="s">
        <v>29</v>
      </c>
      <c r="B19" s="29">
        <v>4</v>
      </c>
      <c r="C19" s="30" t="s">
        <v>44</v>
      </c>
      <c r="D19" s="29" t="s">
        <v>31</v>
      </c>
      <c r="E19" s="31" t="s">
        <v>45</v>
      </c>
      <c r="F19" s="32" t="s">
        <v>33</v>
      </c>
      <c r="G19" s="33">
        <v>1</v>
      </c>
      <c r="H19" s="34">
        <v>0</v>
      </c>
      <c r="I19" s="35">
        <f>ROUND(G19*H19,P4)</f>
        <v>0</v>
      </c>
      <c r="J19" s="29"/>
      <c r="O19" s="36">
        <f>I19*0.21</f>
        <v>0</v>
      </c>
      <c r="P19">
        <v>3</v>
      </c>
    </row>
    <row r="20">
      <c r="A20" s="29" t="s">
        <v>34</v>
      </c>
      <c r="B20" s="37"/>
      <c r="C20" s="38"/>
      <c r="D20" s="38"/>
      <c r="E20" s="31" t="s">
        <v>46</v>
      </c>
      <c r="F20" s="38"/>
      <c r="G20" s="38"/>
      <c r="H20" s="38"/>
      <c r="I20" s="38"/>
      <c r="J20" s="39"/>
    </row>
    <row r="21" ht="75">
      <c r="A21" s="29" t="s">
        <v>36</v>
      </c>
      <c r="B21" s="37"/>
      <c r="C21" s="38"/>
      <c r="D21" s="38"/>
      <c r="E21" s="31" t="s">
        <v>47</v>
      </c>
      <c r="F21" s="38"/>
      <c r="G21" s="38"/>
      <c r="H21" s="38"/>
      <c r="I21" s="38"/>
      <c r="J21" s="39"/>
    </row>
    <row r="22">
      <c r="A22" s="29" t="s">
        <v>29</v>
      </c>
      <c r="B22" s="29">
        <v>5</v>
      </c>
      <c r="C22" s="30" t="s">
        <v>48</v>
      </c>
      <c r="D22" s="29" t="s">
        <v>31</v>
      </c>
      <c r="E22" s="31" t="s">
        <v>49</v>
      </c>
      <c r="F22" s="32" t="s">
        <v>33</v>
      </c>
      <c r="G22" s="33">
        <v>1</v>
      </c>
      <c r="H22" s="34">
        <v>0</v>
      </c>
      <c r="I22" s="35">
        <f>ROUND(G22*H22,P4)</f>
        <v>0</v>
      </c>
      <c r="J22" s="29"/>
      <c r="O22" s="36">
        <f>I22*0.21</f>
        <v>0</v>
      </c>
      <c r="P22">
        <v>3</v>
      </c>
    </row>
    <row r="23">
      <c r="A23" s="29" t="s">
        <v>34</v>
      </c>
      <c r="B23" s="37"/>
      <c r="C23" s="38"/>
      <c r="D23" s="38"/>
      <c r="E23" s="31" t="s">
        <v>50</v>
      </c>
      <c r="F23" s="38"/>
      <c r="G23" s="38"/>
      <c r="H23" s="38"/>
      <c r="I23" s="38"/>
      <c r="J23" s="39"/>
    </row>
    <row r="24" ht="75">
      <c r="A24" s="29" t="s">
        <v>36</v>
      </c>
      <c r="B24" s="40"/>
      <c r="C24" s="41"/>
      <c r="D24" s="41"/>
      <c r="E24" s="31" t="s">
        <v>51</v>
      </c>
      <c r="F24" s="41"/>
      <c r="G24" s="41"/>
      <c r="H24" s="41"/>
      <c r="I24" s="41"/>
      <c r="J24" s="42"/>
    </row>
  </sheetData>
  <sheetProtection sheet="1" objects="1" scenarios="1" spinCount="100000" saltValue="1sOTLgvUD+26AUWDSTRShezN5/z5QfNf8RBVJ30u0ugdMvdiqffc5hGCe/FfuFbKoW91vVHeQu6g/w/cbnOtDA==" hashValue="SkpW4qzu+QN7/K39v46pACzzF6BpMrIc7tlsM5bxoiX1We3CXPHlcXq06rrDBnbcAQu4CkXPxZfsdxbVPYmh9w=="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1140</v>
      </c>
      <c r="I3" s="16">
        <f>SUMIFS(I8:I244,A8:A244,"SD")</f>
        <v>0</v>
      </c>
      <c r="J3" s="9"/>
      <c r="O3">
        <v>0</v>
      </c>
      <c r="P3">
        <v>2</v>
      </c>
    </row>
    <row r="4">
      <c r="A4" s="10" t="s">
        <v>8</v>
      </c>
      <c r="B4" s="11" t="s">
        <v>13</v>
      </c>
      <c r="C4" s="12" t="s">
        <v>1140</v>
      </c>
      <c r="D4" s="13"/>
      <c r="E4" s="14" t="s">
        <v>1141</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1142</v>
      </c>
      <c r="D8" s="26"/>
      <c r="E8" s="23" t="s">
        <v>1143</v>
      </c>
      <c r="F8" s="26"/>
      <c r="G8" s="26"/>
      <c r="H8" s="26"/>
      <c r="I8" s="27">
        <f>SUMIFS(I9:I244,A9:A244,"P")</f>
        <v>0</v>
      </c>
      <c r="J8" s="28"/>
    </row>
    <row r="9">
      <c r="A9" s="29" t="s">
        <v>29</v>
      </c>
      <c r="B9" s="29">
        <v>1</v>
      </c>
      <c r="C9" s="30" t="s">
        <v>325</v>
      </c>
      <c r="D9" s="29" t="s">
        <v>31</v>
      </c>
      <c r="E9" s="31" t="s">
        <v>326</v>
      </c>
      <c r="F9" s="32" t="s">
        <v>127</v>
      </c>
      <c r="G9" s="33">
        <v>36</v>
      </c>
      <c r="H9" s="34">
        <v>0</v>
      </c>
      <c r="I9" s="35">
        <f>ROUND(G9*H9,P4)</f>
        <v>0</v>
      </c>
      <c r="J9" s="29"/>
      <c r="O9" s="36">
        <f>I9*0.21</f>
        <v>0</v>
      </c>
      <c r="P9">
        <v>3</v>
      </c>
    </row>
    <row r="10">
      <c r="A10" s="29" t="s">
        <v>34</v>
      </c>
      <c r="B10" s="37"/>
      <c r="C10" s="38"/>
      <c r="D10" s="38"/>
      <c r="E10" s="43" t="s">
        <v>31</v>
      </c>
      <c r="F10" s="38"/>
      <c r="G10" s="38"/>
      <c r="H10" s="38"/>
      <c r="I10" s="38"/>
      <c r="J10" s="39"/>
    </row>
    <row r="11" ht="30">
      <c r="A11" s="29" t="s">
        <v>87</v>
      </c>
      <c r="B11" s="37"/>
      <c r="C11" s="38"/>
      <c r="D11" s="38"/>
      <c r="E11" s="44" t="s">
        <v>1144</v>
      </c>
      <c r="F11" s="38"/>
      <c r="G11" s="38"/>
      <c r="H11" s="38"/>
      <c r="I11" s="38"/>
      <c r="J11" s="39"/>
    </row>
    <row r="12" ht="409.5">
      <c r="A12" s="29" t="s">
        <v>36</v>
      </c>
      <c r="B12" s="37"/>
      <c r="C12" s="38"/>
      <c r="D12" s="38"/>
      <c r="E12" s="31" t="s">
        <v>329</v>
      </c>
      <c r="F12" s="38"/>
      <c r="G12" s="38"/>
      <c r="H12" s="38"/>
      <c r="I12" s="38"/>
      <c r="J12" s="39"/>
    </row>
    <row r="13">
      <c r="A13" s="29" t="s">
        <v>29</v>
      </c>
      <c r="B13" s="29">
        <v>2</v>
      </c>
      <c r="C13" s="30" t="s">
        <v>330</v>
      </c>
      <c r="D13" s="29" t="s">
        <v>31</v>
      </c>
      <c r="E13" s="31" t="s">
        <v>331</v>
      </c>
      <c r="F13" s="32" t="s">
        <v>127</v>
      </c>
      <c r="G13" s="33">
        <v>248</v>
      </c>
      <c r="H13" s="34">
        <v>0</v>
      </c>
      <c r="I13" s="35">
        <f>ROUND(G13*H13,P4)</f>
        <v>0</v>
      </c>
      <c r="J13" s="29"/>
      <c r="O13" s="36">
        <f>I13*0.21</f>
        <v>0</v>
      </c>
      <c r="P13">
        <v>3</v>
      </c>
    </row>
    <row r="14">
      <c r="A14" s="29" t="s">
        <v>34</v>
      </c>
      <c r="B14" s="37"/>
      <c r="C14" s="38"/>
      <c r="D14" s="38"/>
      <c r="E14" s="31" t="s">
        <v>1145</v>
      </c>
      <c r="F14" s="38"/>
      <c r="G14" s="38"/>
      <c r="H14" s="38"/>
      <c r="I14" s="38"/>
      <c r="J14" s="39"/>
    </row>
    <row r="15" ht="30">
      <c r="A15" s="29" t="s">
        <v>87</v>
      </c>
      <c r="B15" s="37"/>
      <c r="C15" s="38"/>
      <c r="D15" s="38"/>
      <c r="E15" s="44" t="s">
        <v>1146</v>
      </c>
      <c r="F15" s="38"/>
      <c r="G15" s="38"/>
      <c r="H15" s="38"/>
      <c r="I15" s="38"/>
      <c r="J15" s="39"/>
    </row>
    <row r="16" ht="409.5">
      <c r="A16" s="29" t="s">
        <v>36</v>
      </c>
      <c r="B16" s="37"/>
      <c r="C16" s="38"/>
      <c r="D16" s="38"/>
      <c r="E16" s="31" t="s">
        <v>329</v>
      </c>
      <c r="F16" s="38"/>
      <c r="G16" s="38"/>
      <c r="H16" s="38"/>
      <c r="I16" s="38"/>
      <c r="J16" s="39"/>
    </row>
    <row r="17">
      <c r="A17" s="29" t="s">
        <v>29</v>
      </c>
      <c r="B17" s="29">
        <v>3</v>
      </c>
      <c r="C17" s="30" t="s">
        <v>1030</v>
      </c>
      <c r="D17" s="29" t="s">
        <v>31</v>
      </c>
      <c r="E17" s="31" t="s">
        <v>1031</v>
      </c>
      <c r="F17" s="32" t="s">
        <v>1147</v>
      </c>
      <c r="G17" s="33">
        <v>284</v>
      </c>
      <c r="H17" s="34">
        <v>0</v>
      </c>
      <c r="I17" s="35">
        <f>ROUND(G17*H17,P4)</f>
        <v>0</v>
      </c>
      <c r="J17" s="29"/>
      <c r="O17" s="36">
        <f>I17*0.21</f>
        <v>0</v>
      </c>
      <c r="P17">
        <v>3</v>
      </c>
    </row>
    <row r="18">
      <c r="A18" s="29" t="s">
        <v>34</v>
      </c>
      <c r="B18" s="37"/>
      <c r="C18" s="38"/>
      <c r="D18" s="38"/>
      <c r="E18" s="31" t="s">
        <v>1148</v>
      </c>
      <c r="F18" s="38"/>
      <c r="G18" s="38"/>
      <c r="H18" s="38"/>
      <c r="I18" s="38"/>
      <c r="J18" s="39"/>
    </row>
    <row r="19" ht="30">
      <c r="A19" s="29" t="s">
        <v>87</v>
      </c>
      <c r="B19" s="37"/>
      <c r="C19" s="38"/>
      <c r="D19" s="38"/>
      <c r="E19" s="44" t="s">
        <v>1149</v>
      </c>
      <c r="F19" s="38"/>
      <c r="G19" s="38"/>
      <c r="H19" s="38"/>
      <c r="I19" s="38"/>
      <c r="J19" s="39"/>
    </row>
    <row r="20" ht="330">
      <c r="A20" s="29" t="s">
        <v>36</v>
      </c>
      <c r="B20" s="37"/>
      <c r="C20" s="38"/>
      <c r="D20" s="38"/>
      <c r="E20" s="31" t="s">
        <v>1150</v>
      </c>
      <c r="F20" s="38"/>
      <c r="G20" s="38"/>
      <c r="H20" s="38"/>
      <c r="I20" s="38"/>
      <c r="J20" s="39"/>
    </row>
    <row r="21">
      <c r="A21" s="29" t="s">
        <v>29</v>
      </c>
      <c r="B21" s="29">
        <v>4</v>
      </c>
      <c r="C21" s="30" t="s">
        <v>1151</v>
      </c>
      <c r="D21" s="29" t="s">
        <v>31</v>
      </c>
      <c r="E21" s="31" t="s">
        <v>1152</v>
      </c>
      <c r="F21" s="32" t="s">
        <v>1153</v>
      </c>
      <c r="G21" s="33">
        <v>48</v>
      </c>
      <c r="H21" s="34">
        <v>0</v>
      </c>
      <c r="I21" s="35">
        <f>ROUND(G21*H21,P4)</f>
        <v>0</v>
      </c>
      <c r="J21" s="29"/>
      <c r="O21" s="36">
        <f>I21*0.21</f>
        <v>0</v>
      </c>
      <c r="P21">
        <v>3</v>
      </c>
    </row>
    <row r="22">
      <c r="A22" s="29" t="s">
        <v>34</v>
      </c>
      <c r="B22" s="37"/>
      <c r="C22" s="38"/>
      <c r="D22" s="38"/>
      <c r="E22" s="43" t="s">
        <v>31</v>
      </c>
      <c r="F22" s="38"/>
      <c r="G22" s="38"/>
      <c r="H22" s="38"/>
      <c r="I22" s="38"/>
      <c r="J22" s="39"/>
    </row>
    <row r="23" ht="30">
      <c r="A23" s="29" t="s">
        <v>87</v>
      </c>
      <c r="B23" s="37"/>
      <c r="C23" s="38"/>
      <c r="D23" s="38"/>
      <c r="E23" s="44" t="s">
        <v>1154</v>
      </c>
      <c r="F23" s="38"/>
      <c r="G23" s="38"/>
      <c r="H23" s="38"/>
      <c r="I23" s="38"/>
      <c r="J23" s="39"/>
    </row>
    <row r="24">
      <c r="A24" s="29" t="s">
        <v>36</v>
      </c>
      <c r="B24" s="37"/>
      <c r="C24" s="38"/>
      <c r="D24" s="38"/>
      <c r="E24" s="43" t="s">
        <v>31</v>
      </c>
      <c r="F24" s="38"/>
      <c r="G24" s="38"/>
      <c r="H24" s="38"/>
      <c r="I24" s="38"/>
      <c r="J24" s="39"/>
    </row>
    <row r="25">
      <c r="A25" s="29" t="s">
        <v>29</v>
      </c>
      <c r="B25" s="29">
        <v>5</v>
      </c>
      <c r="C25" s="30" t="s">
        <v>1155</v>
      </c>
      <c r="D25" s="29" t="s">
        <v>31</v>
      </c>
      <c r="E25" s="31" t="s">
        <v>1156</v>
      </c>
      <c r="F25" s="32" t="s">
        <v>1157</v>
      </c>
      <c r="G25" s="33">
        <v>2</v>
      </c>
      <c r="H25" s="34">
        <v>0</v>
      </c>
      <c r="I25" s="35">
        <f>ROUND(G25*H25,P4)</f>
        <v>0</v>
      </c>
      <c r="J25" s="29"/>
      <c r="O25" s="36">
        <f>I25*0.21</f>
        <v>0</v>
      </c>
      <c r="P25">
        <v>3</v>
      </c>
    </row>
    <row r="26">
      <c r="A26" s="29" t="s">
        <v>34</v>
      </c>
      <c r="B26" s="37"/>
      <c r="C26" s="38"/>
      <c r="D26" s="38"/>
      <c r="E26" s="43" t="s">
        <v>31</v>
      </c>
      <c r="F26" s="38"/>
      <c r="G26" s="38"/>
      <c r="H26" s="38"/>
      <c r="I26" s="38"/>
      <c r="J26" s="39"/>
    </row>
    <row r="27" ht="45">
      <c r="A27" s="29" t="s">
        <v>87</v>
      </c>
      <c r="B27" s="37"/>
      <c r="C27" s="38"/>
      <c r="D27" s="38"/>
      <c r="E27" s="44" t="s">
        <v>1158</v>
      </c>
      <c r="F27" s="38"/>
      <c r="G27" s="38"/>
      <c r="H27" s="38"/>
      <c r="I27" s="38"/>
      <c r="J27" s="39"/>
    </row>
    <row r="28">
      <c r="A28" s="29" t="s">
        <v>36</v>
      </c>
      <c r="B28" s="37"/>
      <c r="C28" s="38"/>
      <c r="D28" s="38"/>
      <c r="E28" s="43" t="s">
        <v>31</v>
      </c>
      <c r="F28" s="38"/>
      <c r="G28" s="38"/>
      <c r="H28" s="38"/>
      <c r="I28" s="38"/>
      <c r="J28" s="39"/>
    </row>
    <row r="29">
      <c r="A29" s="29" t="s">
        <v>29</v>
      </c>
      <c r="B29" s="29">
        <v>6</v>
      </c>
      <c r="C29" s="30" t="s">
        <v>1159</v>
      </c>
      <c r="D29" s="29" t="s">
        <v>31</v>
      </c>
      <c r="E29" s="31" t="s">
        <v>1160</v>
      </c>
      <c r="F29" s="32" t="s">
        <v>1157</v>
      </c>
      <c r="G29" s="33">
        <v>2</v>
      </c>
      <c r="H29" s="34">
        <v>0</v>
      </c>
      <c r="I29" s="35">
        <f>ROUND(G29*H29,P4)</f>
        <v>0</v>
      </c>
      <c r="J29" s="29"/>
      <c r="O29" s="36">
        <f>I29*0.21</f>
        <v>0</v>
      </c>
      <c r="P29">
        <v>3</v>
      </c>
    </row>
    <row r="30">
      <c r="A30" s="29" t="s">
        <v>34</v>
      </c>
      <c r="B30" s="37"/>
      <c r="C30" s="38"/>
      <c r="D30" s="38"/>
      <c r="E30" s="43" t="s">
        <v>31</v>
      </c>
      <c r="F30" s="38"/>
      <c r="G30" s="38"/>
      <c r="H30" s="38"/>
      <c r="I30" s="38"/>
      <c r="J30" s="39"/>
    </row>
    <row r="31" ht="30">
      <c r="A31" s="29" t="s">
        <v>87</v>
      </c>
      <c r="B31" s="37"/>
      <c r="C31" s="38"/>
      <c r="D31" s="38"/>
      <c r="E31" s="44" t="s">
        <v>1161</v>
      </c>
      <c r="F31" s="38"/>
      <c r="G31" s="38"/>
      <c r="H31" s="38"/>
      <c r="I31" s="38"/>
      <c r="J31" s="39"/>
    </row>
    <row r="32">
      <c r="A32" s="29" t="s">
        <v>36</v>
      </c>
      <c r="B32" s="37"/>
      <c r="C32" s="38"/>
      <c r="D32" s="38"/>
      <c r="E32" s="43" t="s">
        <v>31</v>
      </c>
      <c r="F32" s="38"/>
      <c r="G32" s="38"/>
      <c r="H32" s="38"/>
      <c r="I32" s="38"/>
      <c r="J32" s="39"/>
    </row>
    <row r="33">
      <c r="A33" s="29" t="s">
        <v>29</v>
      </c>
      <c r="B33" s="29">
        <v>7</v>
      </c>
      <c r="C33" s="30" t="s">
        <v>1162</v>
      </c>
      <c r="D33" s="29" t="s">
        <v>31</v>
      </c>
      <c r="E33" s="31" t="s">
        <v>1163</v>
      </c>
      <c r="F33" s="32" t="s">
        <v>207</v>
      </c>
      <c r="G33" s="33">
        <v>30</v>
      </c>
      <c r="H33" s="34">
        <v>0</v>
      </c>
      <c r="I33" s="35">
        <f>ROUND(G33*H33,P4)</f>
        <v>0</v>
      </c>
      <c r="J33" s="29"/>
      <c r="O33" s="36">
        <f>I33*0.21</f>
        <v>0</v>
      </c>
      <c r="P33">
        <v>3</v>
      </c>
    </row>
    <row r="34">
      <c r="A34" s="29" t="s">
        <v>34</v>
      </c>
      <c r="B34" s="37"/>
      <c r="C34" s="38"/>
      <c r="D34" s="38"/>
      <c r="E34" s="43" t="s">
        <v>31</v>
      </c>
      <c r="F34" s="38"/>
      <c r="G34" s="38"/>
      <c r="H34" s="38"/>
      <c r="I34" s="38"/>
      <c r="J34" s="39"/>
    </row>
    <row r="35" ht="30">
      <c r="A35" s="29" t="s">
        <v>87</v>
      </c>
      <c r="B35" s="37"/>
      <c r="C35" s="38"/>
      <c r="D35" s="38"/>
      <c r="E35" s="44" t="s">
        <v>1164</v>
      </c>
      <c r="F35" s="38"/>
      <c r="G35" s="38"/>
      <c r="H35" s="38"/>
      <c r="I35" s="38"/>
      <c r="J35" s="39"/>
    </row>
    <row r="36" ht="90">
      <c r="A36" s="29" t="s">
        <v>36</v>
      </c>
      <c r="B36" s="37"/>
      <c r="C36" s="38"/>
      <c r="D36" s="38"/>
      <c r="E36" s="31" t="s">
        <v>1165</v>
      </c>
      <c r="F36" s="38"/>
      <c r="G36" s="38"/>
      <c r="H36" s="38"/>
      <c r="I36" s="38"/>
      <c r="J36" s="39"/>
    </row>
    <row r="37">
      <c r="A37" s="29" t="s">
        <v>29</v>
      </c>
      <c r="B37" s="29">
        <v>8</v>
      </c>
      <c r="C37" s="30" t="s">
        <v>1166</v>
      </c>
      <c r="D37" s="29" t="s">
        <v>31</v>
      </c>
      <c r="E37" s="31" t="s">
        <v>1167</v>
      </c>
      <c r="F37" s="32" t="s">
        <v>1168</v>
      </c>
      <c r="G37" s="33">
        <v>0.20000000000000001</v>
      </c>
      <c r="H37" s="34">
        <v>0</v>
      </c>
      <c r="I37" s="35">
        <f>ROUND(G37*H37,P4)</f>
        <v>0</v>
      </c>
      <c r="J37" s="29"/>
      <c r="O37" s="36">
        <f>I37*0.21</f>
        <v>0</v>
      </c>
      <c r="P37">
        <v>3</v>
      </c>
    </row>
    <row r="38">
      <c r="A38" s="29" t="s">
        <v>34</v>
      </c>
      <c r="B38" s="37"/>
      <c r="C38" s="38"/>
      <c r="D38" s="38"/>
      <c r="E38" s="43" t="s">
        <v>31</v>
      </c>
      <c r="F38" s="38"/>
      <c r="G38" s="38"/>
      <c r="H38" s="38"/>
      <c r="I38" s="38"/>
      <c r="J38" s="39"/>
    </row>
    <row r="39" ht="30">
      <c r="A39" s="29" t="s">
        <v>87</v>
      </c>
      <c r="B39" s="37"/>
      <c r="C39" s="38"/>
      <c r="D39" s="38"/>
      <c r="E39" s="44" t="s">
        <v>1169</v>
      </c>
      <c r="F39" s="38"/>
      <c r="G39" s="38"/>
      <c r="H39" s="38"/>
      <c r="I39" s="38"/>
      <c r="J39" s="39"/>
    </row>
    <row r="40">
      <c r="A40" s="29" t="s">
        <v>36</v>
      </c>
      <c r="B40" s="37"/>
      <c r="C40" s="38"/>
      <c r="D40" s="38"/>
      <c r="E40" s="43" t="s">
        <v>31</v>
      </c>
      <c r="F40" s="38"/>
      <c r="G40" s="38"/>
      <c r="H40" s="38"/>
      <c r="I40" s="38"/>
      <c r="J40" s="39"/>
    </row>
    <row r="41">
      <c r="A41" s="29" t="s">
        <v>29</v>
      </c>
      <c r="B41" s="29">
        <v>9</v>
      </c>
      <c r="C41" s="30" t="s">
        <v>1170</v>
      </c>
      <c r="D41" s="29" t="s">
        <v>31</v>
      </c>
      <c r="E41" s="31" t="s">
        <v>1171</v>
      </c>
      <c r="F41" s="32" t="s">
        <v>149</v>
      </c>
      <c r="G41" s="33">
        <v>300</v>
      </c>
      <c r="H41" s="34">
        <v>0</v>
      </c>
      <c r="I41" s="35">
        <f>ROUND(G41*H41,P4)</f>
        <v>0</v>
      </c>
      <c r="J41" s="29"/>
      <c r="O41" s="36">
        <f>I41*0.21</f>
        <v>0</v>
      </c>
      <c r="P41">
        <v>3</v>
      </c>
    </row>
    <row r="42">
      <c r="A42" s="29" t="s">
        <v>34</v>
      </c>
      <c r="B42" s="37"/>
      <c r="C42" s="38"/>
      <c r="D42" s="38"/>
      <c r="E42" s="43" t="s">
        <v>31</v>
      </c>
      <c r="F42" s="38"/>
      <c r="G42" s="38"/>
      <c r="H42" s="38"/>
      <c r="I42" s="38"/>
      <c r="J42" s="39"/>
    </row>
    <row r="43" ht="30">
      <c r="A43" s="29" t="s">
        <v>87</v>
      </c>
      <c r="B43" s="37"/>
      <c r="C43" s="38"/>
      <c r="D43" s="38"/>
      <c r="E43" s="44" t="s">
        <v>1172</v>
      </c>
      <c r="F43" s="38"/>
      <c r="G43" s="38"/>
      <c r="H43" s="38"/>
      <c r="I43" s="38"/>
      <c r="J43" s="39"/>
    </row>
    <row r="44" ht="90">
      <c r="A44" s="29" t="s">
        <v>36</v>
      </c>
      <c r="B44" s="37"/>
      <c r="C44" s="38"/>
      <c r="D44" s="38"/>
      <c r="E44" s="31" t="s">
        <v>1173</v>
      </c>
      <c r="F44" s="38"/>
      <c r="G44" s="38"/>
      <c r="H44" s="38"/>
      <c r="I44" s="38"/>
      <c r="J44" s="39"/>
    </row>
    <row r="45" ht="30">
      <c r="A45" s="29" t="s">
        <v>29</v>
      </c>
      <c r="B45" s="29">
        <v>10</v>
      </c>
      <c r="C45" s="30" t="s">
        <v>1174</v>
      </c>
      <c r="D45" s="29" t="s">
        <v>31</v>
      </c>
      <c r="E45" s="31" t="s">
        <v>1175</v>
      </c>
      <c r="F45" s="32" t="s">
        <v>149</v>
      </c>
      <c r="G45" s="33">
        <v>20</v>
      </c>
      <c r="H45" s="34">
        <v>0</v>
      </c>
      <c r="I45" s="35">
        <f>ROUND(G45*H45,P4)</f>
        <v>0</v>
      </c>
      <c r="J45" s="29"/>
      <c r="O45" s="36">
        <f>I45*0.21</f>
        <v>0</v>
      </c>
      <c r="P45">
        <v>3</v>
      </c>
    </row>
    <row r="46">
      <c r="A46" s="29" t="s">
        <v>34</v>
      </c>
      <c r="B46" s="37"/>
      <c r="C46" s="38"/>
      <c r="D46" s="38"/>
      <c r="E46" s="43" t="s">
        <v>31</v>
      </c>
      <c r="F46" s="38"/>
      <c r="G46" s="38"/>
      <c r="H46" s="38"/>
      <c r="I46" s="38"/>
      <c r="J46" s="39"/>
    </row>
    <row r="47" ht="30">
      <c r="A47" s="29" t="s">
        <v>87</v>
      </c>
      <c r="B47" s="37"/>
      <c r="C47" s="38"/>
      <c r="D47" s="38"/>
      <c r="E47" s="44" t="s">
        <v>1176</v>
      </c>
      <c r="F47" s="38"/>
      <c r="G47" s="38"/>
      <c r="H47" s="38"/>
      <c r="I47" s="38"/>
      <c r="J47" s="39"/>
    </row>
    <row r="48">
      <c r="A48" s="29" t="s">
        <v>36</v>
      </c>
      <c r="B48" s="37"/>
      <c r="C48" s="38"/>
      <c r="D48" s="38"/>
      <c r="E48" s="43" t="s">
        <v>31</v>
      </c>
      <c r="F48" s="38"/>
      <c r="G48" s="38"/>
      <c r="H48" s="38"/>
      <c r="I48" s="38"/>
      <c r="J48" s="39"/>
    </row>
    <row r="49">
      <c r="A49" s="29" t="s">
        <v>29</v>
      </c>
      <c r="B49" s="29">
        <v>11</v>
      </c>
      <c r="C49" s="30" t="s">
        <v>1054</v>
      </c>
      <c r="D49" s="29" t="s">
        <v>31</v>
      </c>
      <c r="E49" s="31" t="s">
        <v>1055</v>
      </c>
      <c r="F49" s="32" t="s">
        <v>149</v>
      </c>
      <c r="G49" s="33">
        <v>320</v>
      </c>
      <c r="H49" s="34">
        <v>0</v>
      </c>
      <c r="I49" s="35">
        <f>ROUND(G49*H49,P4)</f>
        <v>0</v>
      </c>
      <c r="J49" s="29"/>
      <c r="O49" s="36">
        <f>I49*0.21</f>
        <v>0</v>
      </c>
      <c r="P49">
        <v>3</v>
      </c>
    </row>
    <row r="50">
      <c r="A50" s="29" t="s">
        <v>34</v>
      </c>
      <c r="B50" s="37"/>
      <c r="C50" s="38"/>
      <c r="D50" s="38"/>
      <c r="E50" s="43" t="s">
        <v>31</v>
      </c>
      <c r="F50" s="38"/>
      <c r="G50" s="38"/>
      <c r="H50" s="38"/>
      <c r="I50" s="38"/>
      <c r="J50" s="39"/>
    </row>
    <row r="51" ht="30">
      <c r="A51" s="29" t="s">
        <v>87</v>
      </c>
      <c r="B51" s="37"/>
      <c r="C51" s="38"/>
      <c r="D51" s="38"/>
      <c r="E51" s="44" t="s">
        <v>1177</v>
      </c>
      <c r="F51" s="38"/>
      <c r="G51" s="38"/>
      <c r="H51" s="38"/>
      <c r="I51" s="38"/>
      <c r="J51" s="39"/>
    </row>
    <row r="52" ht="105">
      <c r="A52" s="29" t="s">
        <v>36</v>
      </c>
      <c r="B52" s="37"/>
      <c r="C52" s="38"/>
      <c r="D52" s="38"/>
      <c r="E52" s="31" t="s">
        <v>1178</v>
      </c>
      <c r="F52" s="38"/>
      <c r="G52" s="38"/>
      <c r="H52" s="38"/>
      <c r="I52" s="38"/>
      <c r="J52" s="39"/>
    </row>
    <row r="53">
      <c r="A53" s="29" t="s">
        <v>29</v>
      </c>
      <c r="B53" s="29">
        <v>12</v>
      </c>
      <c r="C53" s="30" t="s">
        <v>1179</v>
      </c>
      <c r="D53" s="29" t="s">
        <v>31</v>
      </c>
      <c r="E53" s="31" t="s">
        <v>1180</v>
      </c>
      <c r="F53" s="32" t="s">
        <v>149</v>
      </c>
      <c r="G53" s="33">
        <v>33</v>
      </c>
      <c r="H53" s="34">
        <v>0</v>
      </c>
      <c r="I53" s="35">
        <f>ROUND(G53*H53,P4)</f>
        <v>0</v>
      </c>
      <c r="J53" s="29"/>
      <c r="O53" s="36">
        <f>I53*0.21</f>
        <v>0</v>
      </c>
      <c r="P53">
        <v>3</v>
      </c>
    </row>
    <row r="54">
      <c r="A54" s="29" t="s">
        <v>34</v>
      </c>
      <c r="B54" s="37"/>
      <c r="C54" s="38"/>
      <c r="D54" s="38"/>
      <c r="E54" s="43" t="s">
        <v>31</v>
      </c>
      <c r="F54" s="38"/>
      <c r="G54" s="38"/>
      <c r="H54" s="38"/>
      <c r="I54" s="38"/>
      <c r="J54" s="39"/>
    </row>
    <row r="55" ht="30">
      <c r="A55" s="29" t="s">
        <v>87</v>
      </c>
      <c r="B55" s="37"/>
      <c r="C55" s="38"/>
      <c r="D55" s="38"/>
      <c r="E55" s="44" t="s">
        <v>1181</v>
      </c>
      <c r="F55" s="38"/>
      <c r="G55" s="38"/>
      <c r="H55" s="38"/>
      <c r="I55" s="38"/>
      <c r="J55" s="39"/>
    </row>
    <row r="56">
      <c r="A56" s="29" t="s">
        <v>36</v>
      </c>
      <c r="B56" s="37"/>
      <c r="C56" s="38"/>
      <c r="D56" s="38"/>
      <c r="E56" s="43" t="s">
        <v>31</v>
      </c>
      <c r="F56" s="38"/>
      <c r="G56" s="38"/>
      <c r="H56" s="38"/>
      <c r="I56" s="38"/>
      <c r="J56" s="39"/>
    </row>
    <row r="57" ht="30">
      <c r="A57" s="29" t="s">
        <v>29</v>
      </c>
      <c r="B57" s="29">
        <v>13</v>
      </c>
      <c r="C57" s="30" t="s">
        <v>1182</v>
      </c>
      <c r="D57" s="29" t="s">
        <v>31</v>
      </c>
      <c r="E57" s="31" t="s">
        <v>1183</v>
      </c>
      <c r="F57" s="32" t="s">
        <v>149</v>
      </c>
      <c r="G57" s="33">
        <v>33</v>
      </c>
      <c r="H57" s="34">
        <v>0</v>
      </c>
      <c r="I57" s="35">
        <f>ROUND(G57*H57,P4)</f>
        <v>0</v>
      </c>
      <c r="J57" s="29"/>
      <c r="O57" s="36">
        <f>I57*0.21</f>
        <v>0</v>
      </c>
      <c r="P57">
        <v>3</v>
      </c>
    </row>
    <row r="58">
      <c r="A58" s="29" t="s">
        <v>34</v>
      </c>
      <c r="B58" s="37"/>
      <c r="C58" s="38"/>
      <c r="D58" s="38"/>
      <c r="E58" s="43" t="s">
        <v>31</v>
      </c>
      <c r="F58" s="38"/>
      <c r="G58" s="38"/>
      <c r="H58" s="38"/>
      <c r="I58" s="38"/>
      <c r="J58" s="39"/>
    </row>
    <row r="59" ht="30">
      <c r="A59" s="29" t="s">
        <v>87</v>
      </c>
      <c r="B59" s="37"/>
      <c r="C59" s="38"/>
      <c r="D59" s="38"/>
      <c r="E59" s="44" t="s">
        <v>1184</v>
      </c>
      <c r="F59" s="38"/>
      <c r="G59" s="38"/>
      <c r="H59" s="38"/>
      <c r="I59" s="38"/>
      <c r="J59" s="39"/>
    </row>
    <row r="60">
      <c r="A60" s="29" t="s">
        <v>36</v>
      </c>
      <c r="B60" s="37"/>
      <c r="C60" s="38"/>
      <c r="D60" s="38"/>
      <c r="E60" s="43" t="s">
        <v>31</v>
      </c>
      <c r="F60" s="38"/>
      <c r="G60" s="38"/>
      <c r="H60" s="38"/>
      <c r="I60" s="38"/>
      <c r="J60" s="39"/>
    </row>
    <row r="61" ht="30">
      <c r="A61" s="29" t="s">
        <v>29</v>
      </c>
      <c r="B61" s="29">
        <v>14</v>
      </c>
      <c r="C61" s="30" t="s">
        <v>1185</v>
      </c>
      <c r="D61" s="29" t="s">
        <v>31</v>
      </c>
      <c r="E61" s="31" t="s">
        <v>1186</v>
      </c>
      <c r="F61" s="32" t="s">
        <v>149</v>
      </c>
      <c r="G61" s="33">
        <v>320</v>
      </c>
      <c r="H61" s="34">
        <v>0</v>
      </c>
      <c r="I61" s="35">
        <f>ROUND(G61*H61,P4)</f>
        <v>0</v>
      </c>
      <c r="J61" s="29"/>
      <c r="O61" s="36">
        <f>I61*0.21</f>
        <v>0</v>
      </c>
      <c r="P61">
        <v>3</v>
      </c>
    </row>
    <row r="62">
      <c r="A62" s="29" t="s">
        <v>34</v>
      </c>
      <c r="B62" s="37"/>
      <c r="C62" s="38"/>
      <c r="D62" s="38"/>
      <c r="E62" s="43" t="s">
        <v>31</v>
      </c>
      <c r="F62" s="38"/>
      <c r="G62" s="38"/>
      <c r="H62" s="38"/>
      <c r="I62" s="38"/>
      <c r="J62" s="39"/>
    </row>
    <row r="63" ht="30">
      <c r="A63" s="29" t="s">
        <v>87</v>
      </c>
      <c r="B63" s="37"/>
      <c r="C63" s="38"/>
      <c r="D63" s="38"/>
      <c r="E63" s="44" t="s">
        <v>1187</v>
      </c>
      <c r="F63" s="38"/>
      <c r="G63" s="38"/>
      <c r="H63" s="38"/>
      <c r="I63" s="38"/>
      <c r="J63" s="39"/>
    </row>
    <row r="64" ht="90">
      <c r="A64" s="29" t="s">
        <v>36</v>
      </c>
      <c r="B64" s="37"/>
      <c r="C64" s="38"/>
      <c r="D64" s="38"/>
      <c r="E64" s="31" t="s">
        <v>1188</v>
      </c>
      <c r="F64" s="38"/>
      <c r="G64" s="38"/>
      <c r="H64" s="38"/>
      <c r="I64" s="38"/>
      <c r="J64" s="39"/>
    </row>
    <row r="65" ht="30">
      <c r="A65" s="29" t="s">
        <v>29</v>
      </c>
      <c r="B65" s="29">
        <v>15</v>
      </c>
      <c r="C65" s="30" t="s">
        <v>1189</v>
      </c>
      <c r="D65" s="29" t="s">
        <v>31</v>
      </c>
      <c r="E65" s="31" t="s">
        <v>1190</v>
      </c>
      <c r="F65" s="32" t="s">
        <v>149</v>
      </c>
      <c r="G65" s="33">
        <v>43</v>
      </c>
      <c r="H65" s="34">
        <v>0</v>
      </c>
      <c r="I65" s="35">
        <f>ROUND(G65*H65,P4)</f>
        <v>0</v>
      </c>
      <c r="J65" s="29"/>
      <c r="O65" s="36">
        <f>I65*0.21</f>
        <v>0</v>
      </c>
      <c r="P65">
        <v>3</v>
      </c>
    </row>
    <row r="66">
      <c r="A66" s="29" t="s">
        <v>34</v>
      </c>
      <c r="B66" s="37"/>
      <c r="C66" s="38"/>
      <c r="D66" s="38"/>
      <c r="E66" s="43" t="s">
        <v>31</v>
      </c>
      <c r="F66" s="38"/>
      <c r="G66" s="38"/>
      <c r="H66" s="38"/>
      <c r="I66" s="38"/>
      <c r="J66" s="39"/>
    </row>
    <row r="67" ht="30">
      <c r="A67" s="29" t="s">
        <v>87</v>
      </c>
      <c r="B67" s="37"/>
      <c r="C67" s="38"/>
      <c r="D67" s="38"/>
      <c r="E67" s="44" t="s">
        <v>1191</v>
      </c>
      <c r="F67" s="38"/>
      <c r="G67" s="38"/>
      <c r="H67" s="38"/>
      <c r="I67" s="38"/>
      <c r="J67" s="39"/>
    </row>
    <row r="68" ht="165">
      <c r="A68" s="29" t="s">
        <v>36</v>
      </c>
      <c r="B68" s="37"/>
      <c r="C68" s="38"/>
      <c r="D68" s="38"/>
      <c r="E68" s="31" t="s">
        <v>1192</v>
      </c>
      <c r="F68" s="38"/>
      <c r="G68" s="38"/>
      <c r="H68" s="38"/>
      <c r="I68" s="38"/>
      <c r="J68" s="39"/>
    </row>
    <row r="69" ht="30">
      <c r="A69" s="29" t="s">
        <v>29</v>
      </c>
      <c r="B69" s="29">
        <v>16</v>
      </c>
      <c r="C69" s="30" t="s">
        <v>1193</v>
      </c>
      <c r="D69" s="29" t="s">
        <v>31</v>
      </c>
      <c r="E69" s="31" t="s">
        <v>1194</v>
      </c>
      <c r="F69" s="32" t="s">
        <v>149</v>
      </c>
      <c r="G69" s="33">
        <v>43</v>
      </c>
      <c r="H69" s="34">
        <v>0</v>
      </c>
      <c r="I69" s="35">
        <f>ROUND(G69*H69,P4)</f>
        <v>0</v>
      </c>
      <c r="J69" s="29"/>
      <c r="O69" s="36">
        <f>I69*0.21</f>
        <v>0</v>
      </c>
      <c r="P69">
        <v>3</v>
      </c>
    </row>
    <row r="70">
      <c r="A70" s="29" t="s">
        <v>34</v>
      </c>
      <c r="B70" s="37"/>
      <c r="C70" s="38"/>
      <c r="D70" s="38"/>
      <c r="E70" s="43" t="s">
        <v>31</v>
      </c>
      <c r="F70" s="38"/>
      <c r="G70" s="38"/>
      <c r="H70" s="38"/>
      <c r="I70" s="38"/>
      <c r="J70" s="39"/>
    </row>
    <row r="71" ht="30">
      <c r="A71" s="29" t="s">
        <v>87</v>
      </c>
      <c r="B71" s="37"/>
      <c r="C71" s="38"/>
      <c r="D71" s="38"/>
      <c r="E71" s="44" t="s">
        <v>1191</v>
      </c>
      <c r="F71" s="38"/>
      <c r="G71" s="38"/>
      <c r="H71" s="38"/>
      <c r="I71" s="38"/>
      <c r="J71" s="39"/>
    </row>
    <row r="72" ht="135">
      <c r="A72" s="29" t="s">
        <v>36</v>
      </c>
      <c r="B72" s="37"/>
      <c r="C72" s="38"/>
      <c r="D72" s="38"/>
      <c r="E72" s="31" t="s">
        <v>1195</v>
      </c>
      <c r="F72" s="38"/>
      <c r="G72" s="38"/>
      <c r="H72" s="38"/>
      <c r="I72" s="38"/>
      <c r="J72" s="39"/>
    </row>
    <row r="73" ht="30">
      <c r="A73" s="29" t="s">
        <v>29</v>
      </c>
      <c r="B73" s="29">
        <v>17</v>
      </c>
      <c r="C73" s="30" t="s">
        <v>1196</v>
      </c>
      <c r="D73" s="29" t="s">
        <v>31</v>
      </c>
      <c r="E73" s="31" t="s">
        <v>1197</v>
      </c>
      <c r="F73" s="32" t="s">
        <v>207</v>
      </c>
      <c r="G73" s="33">
        <v>24</v>
      </c>
      <c r="H73" s="34">
        <v>0</v>
      </c>
      <c r="I73" s="35">
        <f>ROUND(G73*H73,P4)</f>
        <v>0</v>
      </c>
      <c r="J73" s="29"/>
      <c r="O73" s="36">
        <f>I73*0.21</f>
        <v>0</v>
      </c>
      <c r="P73">
        <v>3</v>
      </c>
    </row>
    <row r="74">
      <c r="A74" s="29" t="s">
        <v>34</v>
      </c>
      <c r="B74" s="37"/>
      <c r="C74" s="38"/>
      <c r="D74" s="38"/>
      <c r="E74" s="43" t="s">
        <v>31</v>
      </c>
      <c r="F74" s="38"/>
      <c r="G74" s="38"/>
      <c r="H74" s="38"/>
      <c r="I74" s="38"/>
      <c r="J74" s="39"/>
    </row>
    <row r="75" ht="30">
      <c r="A75" s="29" t="s">
        <v>87</v>
      </c>
      <c r="B75" s="37"/>
      <c r="C75" s="38"/>
      <c r="D75" s="38"/>
      <c r="E75" s="44" t="s">
        <v>1198</v>
      </c>
      <c r="F75" s="38"/>
      <c r="G75" s="38"/>
      <c r="H75" s="38"/>
      <c r="I75" s="38"/>
      <c r="J75" s="39"/>
    </row>
    <row r="76" ht="120">
      <c r="A76" s="29" t="s">
        <v>36</v>
      </c>
      <c r="B76" s="37"/>
      <c r="C76" s="38"/>
      <c r="D76" s="38"/>
      <c r="E76" s="31" t="s">
        <v>1199</v>
      </c>
      <c r="F76" s="38"/>
      <c r="G76" s="38"/>
      <c r="H76" s="38"/>
      <c r="I76" s="38"/>
      <c r="J76" s="39"/>
    </row>
    <row r="77" ht="30">
      <c r="A77" s="29" t="s">
        <v>29</v>
      </c>
      <c r="B77" s="29">
        <v>18</v>
      </c>
      <c r="C77" s="30" t="s">
        <v>1200</v>
      </c>
      <c r="D77" s="29" t="s">
        <v>31</v>
      </c>
      <c r="E77" s="31" t="s">
        <v>1201</v>
      </c>
      <c r="F77" s="32" t="s">
        <v>149</v>
      </c>
      <c r="G77" s="33">
        <v>180</v>
      </c>
      <c r="H77" s="34">
        <v>0</v>
      </c>
      <c r="I77" s="35">
        <f>ROUND(G77*H77,P4)</f>
        <v>0</v>
      </c>
      <c r="J77" s="29"/>
      <c r="O77" s="36">
        <f>I77*0.21</f>
        <v>0</v>
      </c>
      <c r="P77">
        <v>3</v>
      </c>
    </row>
    <row r="78">
      <c r="A78" s="29" t="s">
        <v>34</v>
      </c>
      <c r="B78" s="37"/>
      <c r="C78" s="38"/>
      <c r="D78" s="38"/>
      <c r="E78" s="43" t="s">
        <v>31</v>
      </c>
      <c r="F78" s="38"/>
      <c r="G78" s="38"/>
      <c r="H78" s="38"/>
      <c r="I78" s="38"/>
      <c r="J78" s="39"/>
    </row>
    <row r="79" ht="30">
      <c r="A79" s="29" t="s">
        <v>87</v>
      </c>
      <c r="B79" s="37"/>
      <c r="C79" s="38"/>
      <c r="D79" s="38"/>
      <c r="E79" s="44" t="s">
        <v>1202</v>
      </c>
      <c r="F79" s="38"/>
      <c r="G79" s="38"/>
      <c r="H79" s="38"/>
      <c r="I79" s="38"/>
      <c r="J79" s="39"/>
    </row>
    <row r="80" ht="105">
      <c r="A80" s="29" t="s">
        <v>36</v>
      </c>
      <c r="B80" s="37"/>
      <c r="C80" s="38"/>
      <c r="D80" s="38"/>
      <c r="E80" s="31" t="s">
        <v>1079</v>
      </c>
      <c r="F80" s="38"/>
      <c r="G80" s="38"/>
      <c r="H80" s="38"/>
      <c r="I80" s="38"/>
      <c r="J80" s="39"/>
    </row>
    <row r="81" ht="30">
      <c r="A81" s="29" t="s">
        <v>29</v>
      </c>
      <c r="B81" s="29">
        <v>19</v>
      </c>
      <c r="C81" s="30" t="s">
        <v>1203</v>
      </c>
      <c r="D81" s="29" t="s">
        <v>31</v>
      </c>
      <c r="E81" s="31" t="s">
        <v>1204</v>
      </c>
      <c r="F81" s="32" t="s">
        <v>207</v>
      </c>
      <c r="G81" s="33">
        <v>2</v>
      </c>
      <c r="H81" s="34">
        <v>0</v>
      </c>
      <c r="I81" s="35">
        <f>ROUND(G81*H81,P4)</f>
        <v>0</v>
      </c>
      <c r="J81" s="29"/>
      <c r="O81" s="36">
        <f>I81*0.21</f>
        <v>0</v>
      </c>
      <c r="P81">
        <v>3</v>
      </c>
    </row>
    <row r="82">
      <c r="A82" s="29" t="s">
        <v>34</v>
      </c>
      <c r="B82" s="37"/>
      <c r="C82" s="38"/>
      <c r="D82" s="38"/>
      <c r="E82" s="43" t="s">
        <v>31</v>
      </c>
      <c r="F82" s="38"/>
      <c r="G82" s="38"/>
      <c r="H82" s="38"/>
      <c r="I82" s="38"/>
      <c r="J82" s="39"/>
    </row>
    <row r="83" ht="30">
      <c r="A83" s="29" t="s">
        <v>87</v>
      </c>
      <c r="B83" s="37"/>
      <c r="C83" s="38"/>
      <c r="D83" s="38"/>
      <c r="E83" s="44" t="s">
        <v>1161</v>
      </c>
      <c r="F83" s="38"/>
      <c r="G83" s="38"/>
      <c r="H83" s="38"/>
      <c r="I83" s="38"/>
      <c r="J83" s="39"/>
    </row>
    <row r="84" ht="120">
      <c r="A84" s="29" t="s">
        <v>36</v>
      </c>
      <c r="B84" s="37"/>
      <c r="C84" s="38"/>
      <c r="D84" s="38"/>
      <c r="E84" s="31" t="s">
        <v>1088</v>
      </c>
      <c r="F84" s="38"/>
      <c r="G84" s="38"/>
      <c r="H84" s="38"/>
      <c r="I84" s="38"/>
      <c r="J84" s="39"/>
    </row>
    <row r="85" ht="30">
      <c r="A85" s="29" t="s">
        <v>29</v>
      </c>
      <c r="B85" s="29">
        <v>20</v>
      </c>
      <c r="C85" s="30" t="s">
        <v>1205</v>
      </c>
      <c r="D85" s="29" t="s">
        <v>31</v>
      </c>
      <c r="E85" s="31" t="s">
        <v>1206</v>
      </c>
      <c r="F85" s="32" t="s">
        <v>207</v>
      </c>
      <c r="G85" s="33">
        <v>24</v>
      </c>
      <c r="H85" s="34">
        <v>0</v>
      </c>
      <c r="I85" s="35">
        <f>ROUND(G85*H85,P4)</f>
        <v>0</v>
      </c>
      <c r="J85" s="29"/>
      <c r="O85" s="36">
        <f>I85*0.21</f>
        <v>0</v>
      </c>
      <c r="P85">
        <v>3</v>
      </c>
    </row>
    <row r="86">
      <c r="A86" s="29" t="s">
        <v>34</v>
      </c>
      <c r="B86" s="37"/>
      <c r="C86" s="38"/>
      <c r="D86" s="38"/>
      <c r="E86" s="31" t="s">
        <v>1207</v>
      </c>
      <c r="F86" s="38"/>
      <c r="G86" s="38"/>
      <c r="H86" s="38"/>
      <c r="I86" s="38"/>
      <c r="J86" s="39"/>
    </row>
    <row r="87" ht="30">
      <c r="A87" s="29" t="s">
        <v>87</v>
      </c>
      <c r="B87" s="37"/>
      <c r="C87" s="38"/>
      <c r="D87" s="38"/>
      <c r="E87" s="44" t="s">
        <v>1208</v>
      </c>
      <c r="F87" s="38"/>
      <c r="G87" s="38"/>
      <c r="H87" s="38"/>
      <c r="I87" s="38"/>
      <c r="J87" s="39"/>
    </row>
    <row r="88" ht="60">
      <c r="A88" s="29" t="s">
        <v>36</v>
      </c>
      <c r="B88" s="37"/>
      <c r="C88" s="38"/>
      <c r="D88" s="38"/>
      <c r="E88" s="31" t="s">
        <v>1209</v>
      </c>
      <c r="F88" s="38"/>
      <c r="G88" s="38"/>
      <c r="H88" s="38"/>
      <c r="I88" s="38"/>
      <c r="J88" s="39"/>
    </row>
    <row r="89">
      <c r="A89" s="29" t="s">
        <v>29</v>
      </c>
      <c r="B89" s="29">
        <v>21</v>
      </c>
      <c r="C89" s="30" t="s">
        <v>1210</v>
      </c>
      <c r="D89" s="29" t="s">
        <v>31</v>
      </c>
      <c r="E89" s="31" t="s">
        <v>1211</v>
      </c>
      <c r="F89" s="32" t="s">
        <v>207</v>
      </c>
      <c r="G89" s="33">
        <v>22</v>
      </c>
      <c r="H89" s="34">
        <v>0</v>
      </c>
      <c r="I89" s="35">
        <f>ROUND(G89*H89,P4)</f>
        <v>0</v>
      </c>
      <c r="J89" s="29"/>
      <c r="O89" s="36">
        <f>I89*0.21</f>
        <v>0</v>
      </c>
      <c r="P89">
        <v>3</v>
      </c>
    </row>
    <row r="90">
      <c r="A90" s="29" t="s">
        <v>34</v>
      </c>
      <c r="B90" s="37"/>
      <c r="C90" s="38"/>
      <c r="D90" s="38"/>
      <c r="E90" s="43" t="s">
        <v>31</v>
      </c>
      <c r="F90" s="38"/>
      <c r="G90" s="38"/>
      <c r="H90" s="38"/>
      <c r="I90" s="38"/>
      <c r="J90" s="39"/>
    </row>
    <row r="91" ht="30">
      <c r="A91" s="29" t="s">
        <v>87</v>
      </c>
      <c r="B91" s="37"/>
      <c r="C91" s="38"/>
      <c r="D91" s="38"/>
      <c r="E91" s="44" t="s">
        <v>1212</v>
      </c>
      <c r="F91" s="38"/>
      <c r="G91" s="38"/>
      <c r="H91" s="38"/>
      <c r="I91" s="38"/>
      <c r="J91" s="39"/>
    </row>
    <row r="92" ht="105">
      <c r="A92" s="29" t="s">
        <v>36</v>
      </c>
      <c r="B92" s="37"/>
      <c r="C92" s="38"/>
      <c r="D92" s="38"/>
      <c r="E92" s="31" t="s">
        <v>1134</v>
      </c>
      <c r="F92" s="38"/>
      <c r="G92" s="38"/>
      <c r="H92" s="38"/>
      <c r="I92" s="38"/>
      <c r="J92" s="39"/>
    </row>
    <row r="93">
      <c r="A93" s="29" t="s">
        <v>29</v>
      </c>
      <c r="B93" s="29">
        <v>22</v>
      </c>
      <c r="C93" s="30" t="s">
        <v>1213</v>
      </c>
      <c r="D93" s="29" t="s">
        <v>31</v>
      </c>
      <c r="E93" s="31" t="s">
        <v>1214</v>
      </c>
      <c r="F93" s="32" t="s">
        <v>1215</v>
      </c>
      <c r="G93" s="33">
        <v>7.0199999999999996</v>
      </c>
      <c r="H93" s="34">
        <v>0</v>
      </c>
      <c r="I93" s="35">
        <f>ROUND(G93*H93,P4)</f>
        <v>0</v>
      </c>
      <c r="J93" s="29"/>
      <c r="O93" s="36">
        <f>I93*0.21</f>
        <v>0</v>
      </c>
      <c r="P93">
        <v>3</v>
      </c>
    </row>
    <row r="94">
      <c r="A94" s="29" t="s">
        <v>34</v>
      </c>
      <c r="B94" s="37"/>
      <c r="C94" s="38"/>
      <c r="D94" s="38"/>
      <c r="E94" s="31" t="s">
        <v>1216</v>
      </c>
      <c r="F94" s="38"/>
      <c r="G94" s="38"/>
      <c r="H94" s="38"/>
      <c r="I94" s="38"/>
      <c r="J94" s="39"/>
    </row>
    <row r="95" ht="30">
      <c r="A95" s="29" t="s">
        <v>87</v>
      </c>
      <c r="B95" s="37"/>
      <c r="C95" s="38"/>
      <c r="D95" s="38"/>
      <c r="E95" s="44" t="s">
        <v>1217</v>
      </c>
      <c r="F95" s="38"/>
      <c r="G95" s="38"/>
      <c r="H95" s="38"/>
      <c r="I95" s="38"/>
      <c r="J95" s="39"/>
    </row>
    <row r="96" ht="90">
      <c r="A96" s="29" t="s">
        <v>36</v>
      </c>
      <c r="B96" s="37"/>
      <c r="C96" s="38"/>
      <c r="D96" s="38"/>
      <c r="E96" s="31" t="s">
        <v>1218</v>
      </c>
      <c r="F96" s="38"/>
      <c r="G96" s="38"/>
      <c r="H96" s="38"/>
      <c r="I96" s="38"/>
      <c r="J96" s="39"/>
    </row>
    <row r="97">
      <c r="A97" s="29" t="s">
        <v>29</v>
      </c>
      <c r="B97" s="29">
        <v>23</v>
      </c>
      <c r="C97" s="30" t="s">
        <v>1219</v>
      </c>
      <c r="D97" s="29" t="s">
        <v>31</v>
      </c>
      <c r="E97" s="31" t="s">
        <v>1220</v>
      </c>
      <c r="F97" s="32" t="s">
        <v>1215</v>
      </c>
      <c r="G97" s="33">
        <v>8.2799999999999994</v>
      </c>
      <c r="H97" s="34">
        <v>0</v>
      </c>
      <c r="I97" s="35">
        <f>ROUND(G97*H97,P4)</f>
        <v>0</v>
      </c>
      <c r="J97" s="29"/>
      <c r="O97" s="36">
        <f>I97*0.21</f>
        <v>0</v>
      </c>
      <c r="P97">
        <v>3</v>
      </c>
    </row>
    <row r="98">
      <c r="A98" s="29" t="s">
        <v>34</v>
      </c>
      <c r="B98" s="37"/>
      <c r="C98" s="38"/>
      <c r="D98" s="38"/>
      <c r="E98" s="31" t="s">
        <v>1221</v>
      </c>
      <c r="F98" s="38"/>
      <c r="G98" s="38"/>
      <c r="H98" s="38"/>
      <c r="I98" s="38"/>
      <c r="J98" s="39"/>
    </row>
    <row r="99" ht="30">
      <c r="A99" s="29" t="s">
        <v>87</v>
      </c>
      <c r="B99" s="37"/>
      <c r="C99" s="38"/>
      <c r="D99" s="38"/>
      <c r="E99" s="44" t="s">
        <v>1222</v>
      </c>
      <c r="F99" s="38"/>
      <c r="G99" s="38"/>
      <c r="H99" s="38"/>
      <c r="I99" s="38"/>
      <c r="J99" s="39"/>
    </row>
    <row r="100" ht="90">
      <c r="A100" s="29" t="s">
        <v>36</v>
      </c>
      <c r="B100" s="37"/>
      <c r="C100" s="38"/>
      <c r="D100" s="38"/>
      <c r="E100" s="31" t="s">
        <v>1218</v>
      </c>
      <c r="F100" s="38"/>
      <c r="G100" s="38"/>
      <c r="H100" s="38"/>
      <c r="I100" s="38"/>
      <c r="J100" s="39"/>
    </row>
    <row r="101">
      <c r="A101" s="29" t="s">
        <v>29</v>
      </c>
      <c r="B101" s="29">
        <v>24</v>
      </c>
      <c r="C101" s="30" t="s">
        <v>1223</v>
      </c>
      <c r="D101" s="29" t="s">
        <v>31</v>
      </c>
      <c r="E101" s="31" t="s">
        <v>1224</v>
      </c>
      <c r="F101" s="32" t="s">
        <v>1215</v>
      </c>
      <c r="G101" s="33">
        <v>8.2799999999999994</v>
      </c>
      <c r="H101" s="34">
        <v>0</v>
      </c>
      <c r="I101" s="35">
        <f>ROUND(G101*H101,P4)</f>
        <v>0</v>
      </c>
      <c r="J101" s="29"/>
      <c r="O101" s="36">
        <f>I101*0.21</f>
        <v>0</v>
      </c>
      <c r="P101">
        <v>3</v>
      </c>
    </row>
    <row r="102">
      <c r="A102" s="29" t="s">
        <v>34</v>
      </c>
      <c r="B102" s="37"/>
      <c r="C102" s="38"/>
      <c r="D102" s="38"/>
      <c r="E102" s="31" t="s">
        <v>1221</v>
      </c>
      <c r="F102" s="38"/>
      <c r="G102" s="38"/>
      <c r="H102" s="38"/>
      <c r="I102" s="38"/>
      <c r="J102" s="39"/>
    </row>
    <row r="103" ht="30">
      <c r="A103" s="29" t="s">
        <v>87</v>
      </c>
      <c r="B103" s="37"/>
      <c r="C103" s="38"/>
      <c r="D103" s="38"/>
      <c r="E103" s="44" t="s">
        <v>1222</v>
      </c>
      <c r="F103" s="38"/>
      <c r="G103" s="38"/>
      <c r="H103" s="38"/>
      <c r="I103" s="38"/>
      <c r="J103" s="39"/>
    </row>
    <row r="104" ht="165">
      <c r="A104" s="29" t="s">
        <v>36</v>
      </c>
      <c r="B104" s="37"/>
      <c r="C104" s="38"/>
      <c r="D104" s="38"/>
      <c r="E104" s="31" t="s">
        <v>1225</v>
      </c>
      <c r="F104" s="38"/>
      <c r="G104" s="38"/>
      <c r="H104" s="38"/>
      <c r="I104" s="38"/>
      <c r="J104" s="39"/>
    </row>
    <row r="105">
      <c r="A105" s="29" t="s">
        <v>29</v>
      </c>
      <c r="B105" s="29">
        <v>25</v>
      </c>
      <c r="C105" s="30" t="s">
        <v>1226</v>
      </c>
      <c r="D105" s="29" t="s">
        <v>31</v>
      </c>
      <c r="E105" s="31" t="s">
        <v>1227</v>
      </c>
      <c r="F105" s="32" t="s">
        <v>1215</v>
      </c>
      <c r="G105" s="33">
        <v>7.0199999999999996</v>
      </c>
      <c r="H105" s="34">
        <v>0</v>
      </c>
      <c r="I105" s="35">
        <f>ROUND(G105*H105,P4)</f>
        <v>0</v>
      </c>
      <c r="J105" s="29"/>
      <c r="O105" s="36">
        <f>I105*0.21</f>
        <v>0</v>
      </c>
      <c r="P105">
        <v>3</v>
      </c>
    </row>
    <row r="106">
      <c r="A106" s="29" t="s">
        <v>34</v>
      </c>
      <c r="B106" s="37"/>
      <c r="C106" s="38"/>
      <c r="D106" s="38"/>
      <c r="E106" s="31" t="s">
        <v>1216</v>
      </c>
      <c r="F106" s="38"/>
      <c r="G106" s="38"/>
      <c r="H106" s="38"/>
      <c r="I106" s="38"/>
      <c r="J106" s="39"/>
    </row>
    <row r="107" ht="30">
      <c r="A107" s="29" t="s">
        <v>87</v>
      </c>
      <c r="B107" s="37"/>
      <c r="C107" s="38"/>
      <c r="D107" s="38"/>
      <c r="E107" s="44" t="s">
        <v>1217</v>
      </c>
      <c r="F107" s="38"/>
      <c r="G107" s="38"/>
      <c r="H107" s="38"/>
      <c r="I107" s="38"/>
      <c r="J107" s="39"/>
    </row>
    <row r="108" ht="240">
      <c r="A108" s="29" t="s">
        <v>36</v>
      </c>
      <c r="B108" s="37"/>
      <c r="C108" s="38"/>
      <c r="D108" s="38"/>
      <c r="E108" s="31" t="s">
        <v>1228</v>
      </c>
      <c r="F108" s="38"/>
      <c r="G108" s="38"/>
      <c r="H108" s="38"/>
      <c r="I108" s="38"/>
      <c r="J108" s="39"/>
    </row>
    <row r="109">
      <c r="A109" s="29" t="s">
        <v>29</v>
      </c>
      <c r="B109" s="29">
        <v>26</v>
      </c>
      <c r="C109" s="30" t="s">
        <v>1229</v>
      </c>
      <c r="D109" s="29" t="s">
        <v>31</v>
      </c>
      <c r="E109" s="31" t="s">
        <v>1230</v>
      </c>
      <c r="F109" s="32" t="s">
        <v>1215</v>
      </c>
      <c r="G109" s="33">
        <v>7.0199999999999996</v>
      </c>
      <c r="H109" s="34">
        <v>0</v>
      </c>
      <c r="I109" s="35">
        <f>ROUND(G109*H109,P4)</f>
        <v>0</v>
      </c>
      <c r="J109" s="29"/>
      <c r="O109" s="36">
        <f>I109*0.21</f>
        <v>0</v>
      </c>
      <c r="P109">
        <v>3</v>
      </c>
    </row>
    <row r="110">
      <c r="A110" s="29" t="s">
        <v>34</v>
      </c>
      <c r="B110" s="37"/>
      <c r="C110" s="38"/>
      <c r="D110" s="38"/>
      <c r="E110" s="31" t="s">
        <v>1216</v>
      </c>
      <c r="F110" s="38"/>
      <c r="G110" s="38"/>
      <c r="H110" s="38"/>
      <c r="I110" s="38"/>
      <c r="J110" s="39"/>
    </row>
    <row r="111" ht="30">
      <c r="A111" s="29" t="s">
        <v>87</v>
      </c>
      <c r="B111" s="37"/>
      <c r="C111" s="38"/>
      <c r="D111" s="38"/>
      <c r="E111" s="44" t="s">
        <v>1217</v>
      </c>
      <c r="F111" s="38"/>
      <c r="G111" s="38"/>
      <c r="H111" s="38"/>
      <c r="I111" s="38"/>
      <c r="J111" s="39"/>
    </row>
    <row r="112" ht="165">
      <c r="A112" s="29" t="s">
        <v>36</v>
      </c>
      <c r="B112" s="37"/>
      <c r="C112" s="38"/>
      <c r="D112" s="38"/>
      <c r="E112" s="31" t="s">
        <v>1225</v>
      </c>
      <c r="F112" s="38"/>
      <c r="G112" s="38"/>
      <c r="H112" s="38"/>
      <c r="I112" s="38"/>
      <c r="J112" s="39"/>
    </row>
    <row r="113">
      <c r="A113" s="29" t="s">
        <v>29</v>
      </c>
      <c r="B113" s="29">
        <v>27</v>
      </c>
      <c r="C113" s="30" t="s">
        <v>1231</v>
      </c>
      <c r="D113" s="29" t="s">
        <v>31</v>
      </c>
      <c r="E113" s="31" t="s">
        <v>1232</v>
      </c>
      <c r="F113" s="32" t="s">
        <v>1215</v>
      </c>
      <c r="G113" s="33">
        <v>8.2799999999999994</v>
      </c>
      <c r="H113" s="34">
        <v>0</v>
      </c>
      <c r="I113" s="35">
        <f>ROUND(G113*H113,P4)</f>
        <v>0</v>
      </c>
      <c r="J113" s="29"/>
      <c r="O113" s="36">
        <f>I113*0.21</f>
        <v>0</v>
      </c>
      <c r="P113">
        <v>3</v>
      </c>
    </row>
    <row r="114">
      <c r="A114" s="29" t="s">
        <v>34</v>
      </c>
      <c r="B114" s="37"/>
      <c r="C114" s="38"/>
      <c r="D114" s="38"/>
      <c r="E114" s="31" t="s">
        <v>1221</v>
      </c>
      <c r="F114" s="38"/>
      <c r="G114" s="38"/>
      <c r="H114" s="38"/>
      <c r="I114" s="38"/>
      <c r="J114" s="39"/>
    </row>
    <row r="115" ht="30">
      <c r="A115" s="29" t="s">
        <v>87</v>
      </c>
      <c r="B115" s="37"/>
      <c r="C115" s="38"/>
      <c r="D115" s="38"/>
      <c r="E115" s="44" t="s">
        <v>1222</v>
      </c>
      <c r="F115" s="38"/>
      <c r="G115" s="38"/>
      <c r="H115" s="38"/>
      <c r="I115" s="38"/>
      <c r="J115" s="39"/>
    </row>
    <row r="116" ht="240">
      <c r="A116" s="29" t="s">
        <v>36</v>
      </c>
      <c r="B116" s="37"/>
      <c r="C116" s="38"/>
      <c r="D116" s="38"/>
      <c r="E116" s="31" t="s">
        <v>1228</v>
      </c>
      <c r="F116" s="38"/>
      <c r="G116" s="38"/>
      <c r="H116" s="38"/>
      <c r="I116" s="38"/>
      <c r="J116" s="39"/>
    </row>
    <row r="117" ht="30">
      <c r="A117" s="29" t="s">
        <v>29</v>
      </c>
      <c r="B117" s="29">
        <v>28</v>
      </c>
      <c r="C117" s="30" t="s">
        <v>1233</v>
      </c>
      <c r="D117" s="29" t="s">
        <v>31</v>
      </c>
      <c r="E117" s="31" t="s">
        <v>1234</v>
      </c>
      <c r="F117" s="32" t="s">
        <v>207</v>
      </c>
      <c r="G117" s="33">
        <v>16</v>
      </c>
      <c r="H117" s="34">
        <v>0</v>
      </c>
      <c r="I117" s="35">
        <f>ROUND(G117*H117,P4)</f>
        <v>0</v>
      </c>
      <c r="J117" s="29"/>
      <c r="O117" s="36">
        <f>I117*0.21</f>
        <v>0</v>
      </c>
      <c r="P117">
        <v>3</v>
      </c>
    </row>
    <row r="118">
      <c r="A118" s="29" t="s">
        <v>34</v>
      </c>
      <c r="B118" s="37"/>
      <c r="C118" s="38"/>
      <c r="D118" s="38"/>
      <c r="E118" s="31" t="s">
        <v>1235</v>
      </c>
      <c r="F118" s="38"/>
      <c r="G118" s="38"/>
      <c r="H118" s="38"/>
      <c r="I118" s="38"/>
      <c r="J118" s="39"/>
    </row>
    <row r="119" ht="30">
      <c r="A119" s="29" t="s">
        <v>87</v>
      </c>
      <c r="B119" s="37"/>
      <c r="C119" s="38"/>
      <c r="D119" s="38"/>
      <c r="E119" s="44" t="s">
        <v>1236</v>
      </c>
      <c r="F119" s="38"/>
      <c r="G119" s="38"/>
      <c r="H119" s="38"/>
      <c r="I119" s="38"/>
      <c r="J119" s="39"/>
    </row>
    <row r="120" ht="165">
      <c r="A120" s="29" t="s">
        <v>36</v>
      </c>
      <c r="B120" s="37"/>
      <c r="C120" s="38"/>
      <c r="D120" s="38"/>
      <c r="E120" s="31" t="s">
        <v>1237</v>
      </c>
      <c r="F120" s="38"/>
      <c r="G120" s="38"/>
      <c r="H120" s="38"/>
      <c r="I120" s="38"/>
      <c r="J120" s="39"/>
    </row>
    <row r="121" ht="30">
      <c r="A121" s="29" t="s">
        <v>29</v>
      </c>
      <c r="B121" s="29">
        <v>29</v>
      </c>
      <c r="C121" s="30" t="s">
        <v>1238</v>
      </c>
      <c r="D121" s="29" t="s">
        <v>31</v>
      </c>
      <c r="E121" s="31" t="s">
        <v>1239</v>
      </c>
      <c r="F121" s="32" t="s">
        <v>207</v>
      </c>
      <c r="G121" s="33">
        <v>4</v>
      </c>
      <c r="H121" s="34">
        <v>0</v>
      </c>
      <c r="I121" s="35">
        <f>ROUND(G121*H121,P4)</f>
        <v>0</v>
      </c>
      <c r="J121" s="29"/>
      <c r="O121" s="36">
        <f>I121*0.21</f>
        <v>0</v>
      </c>
      <c r="P121">
        <v>3</v>
      </c>
    </row>
    <row r="122">
      <c r="A122" s="29" t="s">
        <v>34</v>
      </c>
      <c r="B122" s="37"/>
      <c r="C122" s="38"/>
      <c r="D122" s="38"/>
      <c r="E122" s="31" t="s">
        <v>1240</v>
      </c>
      <c r="F122" s="38"/>
      <c r="G122" s="38"/>
      <c r="H122" s="38"/>
      <c r="I122" s="38"/>
      <c r="J122" s="39"/>
    </row>
    <row r="123" ht="30">
      <c r="A123" s="29" t="s">
        <v>87</v>
      </c>
      <c r="B123" s="37"/>
      <c r="C123" s="38"/>
      <c r="D123" s="38"/>
      <c r="E123" s="44" t="s">
        <v>1241</v>
      </c>
      <c r="F123" s="38"/>
      <c r="G123" s="38"/>
      <c r="H123" s="38"/>
      <c r="I123" s="38"/>
      <c r="J123" s="39"/>
    </row>
    <row r="124" ht="165">
      <c r="A124" s="29" t="s">
        <v>36</v>
      </c>
      <c r="B124" s="37"/>
      <c r="C124" s="38"/>
      <c r="D124" s="38"/>
      <c r="E124" s="31" t="s">
        <v>1237</v>
      </c>
      <c r="F124" s="38"/>
      <c r="G124" s="38"/>
      <c r="H124" s="38"/>
      <c r="I124" s="38"/>
      <c r="J124" s="39"/>
    </row>
    <row r="125">
      <c r="A125" s="29" t="s">
        <v>29</v>
      </c>
      <c r="B125" s="29">
        <v>30</v>
      </c>
      <c r="C125" s="30" t="s">
        <v>1242</v>
      </c>
      <c r="D125" s="29" t="s">
        <v>31</v>
      </c>
      <c r="E125" s="31" t="s">
        <v>1243</v>
      </c>
      <c r="F125" s="32" t="s">
        <v>207</v>
      </c>
      <c r="G125" s="33">
        <v>52</v>
      </c>
      <c r="H125" s="34">
        <v>0</v>
      </c>
      <c r="I125" s="35">
        <f>ROUND(G125*H125,P4)</f>
        <v>0</v>
      </c>
      <c r="J125" s="29"/>
      <c r="O125" s="36">
        <f>I125*0.21</f>
        <v>0</v>
      </c>
      <c r="P125">
        <v>3</v>
      </c>
    </row>
    <row r="126">
      <c r="A126" s="29" t="s">
        <v>34</v>
      </c>
      <c r="B126" s="37"/>
      <c r="C126" s="38"/>
      <c r="D126" s="38"/>
      <c r="E126" s="43" t="s">
        <v>31</v>
      </c>
      <c r="F126" s="38"/>
      <c r="G126" s="38"/>
      <c r="H126" s="38"/>
      <c r="I126" s="38"/>
      <c r="J126" s="39"/>
    </row>
    <row r="127" ht="30">
      <c r="A127" s="29" t="s">
        <v>87</v>
      </c>
      <c r="B127" s="37"/>
      <c r="C127" s="38"/>
      <c r="D127" s="38"/>
      <c r="E127" s="44" t="s">
        <v>1244</v>
      </c>
      <c r="F127" s="38"/>
      <c r="G127" s="38"/>
      <c r="H127" s="38"/>
      <c r="I127" s="38"/>
      <c r="J127" s="39"/>
    </row>
    <row r="128" ht="120">
      <c r="A128" s="29" t="s">
        <v>36</v>
      </c>
      <c r="B128" s="37"/>
      <c r="C128" s="38"/>
      <c r="D128" s="38"/>
      <c r="E128" s="31" t="s">
        <v>1245</v>
      </c>
      <c r="F128" s="38"/>
      <c r="G128" s="38"/>
      <c r="H128" s="38"/>
      <c r="I128" s="38"/>
      <c r="J128" s="39"/>
    </row>
    <row r="129">
      <c r="A129" s="29" t="s">
        <v>29</v>
      </c>
      <c r="B129" s="29">
        <v>31</v>
      </c>
      <c r="C129" s="30" t="s">
        <v>1246</v>
      </c>
      <c r="D129" s="29" t="s">
        <v>31</v>
      </c>
      <c r="E129" s="31" t="s">
        <v>1247</v>
      </c>
      <c r="F129" s="32" t="s">
        <v>207</v>
      </c>
      <c r="G129" s="33">
        <v>52</v>
      </c>
      <c r="H129" s="34">
        <v>0</v>
      </c>
      <c r="I129" s="35">
        <f>ROUND(G129*H129,P4)</f>
        <v>0</v>
      </c>
      <c r="J129" s="29"/>
      <c r="O129" s="36">
        <f>I129*0.21</f>
        <v>0</v>
      </c>
      <c r="P129">
        <v>3</v>
      </c>
    </row>
    <row r="130">
      <c r="A130" s="29" t="s">
        <v>34</v>
      </c>
      <c r="B130" s="37"/>
      <c r="C130" s="38"/>
      <c r="D130" s="38"/>
      <c r="E130" s="43" t="s">
        <v>31</v>
      </c>
      <c r="F130" s="38"/>
      <c r="G130" s="38"/>
      <c r="H130" s="38"/>
      <c r="I130" s="38"/>
      <c r="J130" s="39"/>
    </row>
    <row r="131" ht="30">
      <c r="A131" s="29" t="s">
        <v>87</v>
      </c>
      <c r="B131" s="37"/>
      <c r="C131" s="38"/>
      <c r="D131" s="38"/>
      <c r="E131" s="44" t="s">
        <v>1244</v>
      </c>
      <c r="F131" s="38"/>
      <c r="G131" s="38"/>
      <c r="H131" s="38"/>
      <c r="I131" s="38"/>
      <c r="J131" s="39"/>
    </row>
    <row r="132" ht="120">
      <c r="A132" s="29" t="s">
        <v>36</v>
      </c>
      <c r="B132" s="37"/>
      <c r="C132" s="38"/>
      <c r="D132" s="38"/>
      <c r="E132" s="31" t="s">
        <v>1248</v>
      </c>
      <c r="F132" s="38"/>
      <c r="G132" s="38"/>
      <c r="H132" s="38"/>
      <c r="I132" s="38"/>
      <c r="J132" s="39"/>
    </row>
    <row r="133">
      <c r="A133" s="29" t="s">
        <v>29</v>
      </c>
      <c r="B133" s="29">
        <v>32</v>
      </c>
      <c r="C133" s="30" t="s">
        <v>1249</v>
      </c>
      <c r="D133" s="29" t="s">
        <v>31</v>
      </c>
      <c r="E133" s="31" t="s">
        <v>1250</v>
      </c>
      <c r="F133" s="32" t="s">
        <v>1251</v>
      </c>
      <c r="G133" s="33">
        <v>36</v>
      </c>
      <c r="H133" s="34">
        <v>0</v>
      </c>
      <c r="I133" s="35">
        <f>ROUND(G133*H133,P4)</f>
        <v>0</v>
      </c>
      <c r="J133" s="29"/>
      <c r="O133" s="36">
        <f>I133*0.21</f>
        <v>0</v>
      </c>
      <c r="P133">
        <v>3</v>
      </c>
    </row>
    <row r="134">
      <c r="A134" s="29" t="s">
        <v>34</v>
      </c>
      <c r="B134" s="37"/>
      <c r="C134" s="38"/>
      <c r="D134" s="38"/>
      <c r="E134" s="43" t="s">
        <v>31</v>
      </c>
      <c r="F134" s="38"/>
      <c r="G134" s="38"/>
      <c r="H134" s="38"/>
      <c r="I134" s="38"/>
      <c r="J134" s="39"/>
    </row>
    <row r="135" ht="30">
      <c r="A135" s="29" t="s">
        <v>87</v>
      </c>
      <c r="B135" s="37"/>
      <c r="C135" s="38"/>
      <c r="D135" s="38"/>
      <c r="E135" s="44" t="s">
        <v>1252</v>
      </c>
      <c r="F135" s="38"/>
      <c r="G135" s="38"/>
      <c r="H135" s="38"/>
      <c r="I135" s="38"/>
      <c r="J135" s="39"/>
    </row>
    <row r="136" ht="135">
      <c r="A136" s="29" t="s">
        <v>36</v>
      </c>
      <c r="B136" s="37"/>
      <c r="C136" s="38"/>
      <c r="D136" s="38"/>
      <c r="E136" s="31" t="s">
        <v>1253</v>
      </c>
      <c r="F136" s="38"/>
      <c r="G136" s="38"/>
      <c r="H136" s="38"/>
      <c r="I136" s="38"/>
      <c r="J136" s="39"/>
    </row>
    <row r="137">
      <c r="A137" s="29" t="s">
        <v>29</v>
      </c>
      <c r="B137" s="29">
        <v>33</v>
      </c>
      <c r="C137" s="30" t="s">
        <v>1254</v>
      </c>
      <c r="D137" s="29" t="s">
        <v>31</v>
      </c>
      <c r="E137" s="31" t="s">
        <v>1255</v>
      </c>
      <c r="F137" s="32" t="s">
        <v>207</v>
      </c>
      <c r="G137" s="33">
        <v>8</v>
      </c>
      <c r="H137" s="34">
        <v>0</v>
      </c>
      <c r="I137" s="35">
        <f>ROUND(G137*H137,P4)</f>
        <v>0</v>
      </c>
      <c r="J137" s="29"/>
      <c r="O137" s="36">
        <f>I137*0.21</f>
        <v>0</v>
      </c>
      <c r="P137">
        <v>3</v>
      </c>
    </row>
    <row r="138">
      <c r="A138" s="29" t="s">
        <v>34</v>
      </c>
      <c r="B138" s="37"/>
      <c r="C138" s="38"/>
      <c r="D138" s="38"/>
      <c r="E138" s="43" t="s">
        <v>31</v>
      </c>
      <c r="F138" s="38"/>
      <c r="G138" s="38"/>
      <c r="H138" s="38"/>
      <c r="I138" s="38"/>
      <c r="J138" s="39"/>
    </row>
    <row r="139" ht="30">
      <c r="A139" s="29" t="s">
        <v>87</v>
      </c>
      <c r="B139" s="37"/>
      <c r="C139" s="38"/>
      <c r="D139" s="38"/>
      <c r="E139" s="44" t="s">
        <v>1256</v>
      </c>
      <c r="F139" s="38"/>
      <c r="G139" s="38"/>
      <c r="H139" s="38"/>
      <c r="I139" s="38"/>
      <c r="J139" s="39"/>
    </row>
    <row r="140" ht="180">
      <c r="A140" s="29" t="s">
        <v>36</v>
      </c>
      <c r="B140" s="37"/>
      <c r="C140" s="38"/>
      <c r="D140" s="38"/>
      <c r="E140" s="31" t="s">
        <v>1257</v>
      </c>
      <c r="F140" s="38"/>
      <c r="G140" s="38"/>
      <c r="H140" s="38"/>
      <c r="I140" s="38"/>
      <c r="J140" s="39"/>
    </row>
    <row r="141">
      <c r="A141" s="29" t="s">
        <v>29</v>
      </c>
      <c r="B141" s="29">
        <v>34</v>
      </c>
      <c r="C141" s="30" t="s">
        <v>1258</v>
      </c>
      <c r="D141" s="29" t="s">
        <v>31</v>
      </c>
      <c r="E141" s="31" t="s">
        <v>1259</v>
      </c>
      <c r="F141" s="32" t="s">
        <v>207</v>
      </c>
      <c r="G141" s="33">
        <v>8</v>
      </c>
      <c r="H141" s="34">
        <v>0</v>
      </c>
      <c r="I141" s="35">
        <f>ROUND(G141*H141,P4)</f>
        <v>0</v>
      </c>
      <c r="J141" s="29"/>
      <c r="O141" s="36">
        <f>I141*0.21</f>
        <v>0</v>
      </c>
      <c r="P141">
        <v>3</v>
      </c>
    </row>
    <row r="142">
      <c r="A142" s="29" t="s">
        <v>34</v>
      </c>
      <c r="B142" s="37"/>
      <c r="C142" s="38"/>
      <c r="D142" s="38"/>
      <c r="E142" s="31" t="s">
        <v>1260</v>
      </c>
      <c r="F142" s="38"/>
      <c r="G142" s="38"/>
      <c r="H142" s="38"/>
      <c r="I142" s="38"/>
      <c r="J142" s="39"/>
    </row>
    <row r="143" ht="30">
      <c r="A143" s="29" t="s">
        <v>87</v>
      </c>
      <c r="B143" s="37"/>
      <c r="C143" s="38"/>
      <c r="D143" s="38"/>
      <c r="E143" s="44" t="s">
        <v>1256</v>
      </c>
      <c r="F143" s="38"/>
      <c r="G143" s="38"/>
      <c r="H143" s="38"/>
      <c r="I143" s="38"/>
      <c r="J143" s="39"/>
    </row>
    <row r="144" ht="150">
      <c r="A144" s="29" t="s">
        <v>36</v>
      </c>
      <c r="B144" s="37"/>
      <c r="C144" s="38"/>
      <c r="D144" s="38"/>
      <c r="E144" s="31" t="s">
        <v>1261</v>
      </c>
      <c r="F144" s="38"/>
      <c r="G144" s="38"/>
      <c r="H144" s="38"/>
      <c r="I144" s="38"/>
      <c r="J144" s="39"/>
    </row>
    <row r="145">
      <c r="A145" s="29" t="s">
        <v>29</v>
      </c>
      <c r="B145" s="29">
        <v>35</v>
      </c>
      <c r="C145" s="30" t="s">
        <v>1262</v>
      </c>
      <c r="D145" s="29" t="s">
        <v>31</v>
      </c>
      <c r="E145" s="31" t="s">
        <v>1263</v>
      </c>
      <c r="F145" s="32" t="s">
        <v>207</v>
      </c>
      <c r="G145" s="33">
        <v>8</v>
      </c>
      <c r="H145" s="34">
        <v>0</v>
      </c>
      <c r="I145" s="35">
        <f>ROUND(G145*H145,P4)</f>
        <v>0</v>
      </c>
      <c r="J145" s="29"/>
      <c r="O145" s="36">
        <f>I145*0.21</f>
        <v>0</v>
      </c>
      <c r="P145">
        <v>3</v>
      </c>
    </row>
    <row r="146">
      <c r="A146" s="29" t="s">
        <v>34</v>
      </c>
      <c r="B146" s="37"/>
      <c r="C146" s="38"/>
      <c r="D146" s="38"/>
      <c r="E146" s="31" t="s">
        <v>1260</v>
      </c>
      <c r="F146" s="38"/>
      <c r="G146" s="38"/>
      <c r="H146" s="38"/>
      <c r="I146" s="38"/>
      <c r="J146" s="39"/>
    </row>
    <row r="147" ht="30">
      <c r="A147" s="29" t="s">
        <v>87</v>
      </c>
      <c r="B147" s="37"/>
      <c r="C147" s="38"/>
      <c r="D147" s="38"/>
      <c r="E147" s="44" t="s">
        <v>1256</v>
      </c>
      <c r="F147" s="38"/>
      <c r="G147" s="38"/>
      <c r="H147" s="38"/>
      <c r="I147" s="38"/>
      <c r="J147" s="39"/>
    </row>
    <row r="148" ht="180">
      <c r="A148" s="29" t="s">
        <v>36</v>
      </c>
      <c r="B148" s="37"/>
      <c r="C148" s="38"/>
      <c r="D148" s="38"/>
      <c r="E148" s="31" t="s">
        <v>1264</v>
      </c>
      <c r="F148" s="38"/>
      <c r="G148" s="38"/>
      <c r="H148" s="38"/>
      <c r="I148" s="38"/>
      <c r="J148" s="39"/>
    </row>
    <row r="149" ht="30">
      <c r="A149" s="29" t="s">
        <v>29</v>
      </c>
      <c r="B149" s="29">
        <v>36</v>
      </c>
      <c r="C149" s="30" t="s">
        <v>1265</v>
      </c>
      <c r="D149" s="29" t="s">
        <v>31</v>
      </c>
      <c r="E149" s="31" t="s">
        <v>1266</v>
      </c>
      <c r="F149" s="32" t="s">
        <v>1267</v>
      </c>
      <c r="G149" s="33">
        <v>2.7000000000000002</v>
      </c>
      <c r="H149" s="34">
        <v>0</v>
      </c>
      <c r="I149" s="35">
        <f>ROUND(G149*H149,P4)</f>
        <v>0</v>
      </c>
      <c r="J149" s="29"/>
      <c r="O149" s="36">
        <f>I149*0.21</f>
        <v>0</v>
      </c>
      <c r="P149">
        <v>3</v>
      </c>
    </row>
    <row r="150">
      <c r="A150" s="29" t="s">
        <v>34</v>
      </c>
      <c r="B150" s="37"/>
      <c r="C150" s="38"/>
      <c r="D150" s="38"/>
      <c r="E150" s="31" t="s">
        <v>1268</v>
      </c>
      <c r="F150" s="38"/>
      <c r="G150" s="38"/>
      <c r="H150" s="38"/>
      <c r="I150" s="38"/>
      <c r="J150" s="39"/>
    </row>
    <row r="151" ht="30">
      <c r="A151" s="29" t="s">
        <v>87</v>
      </c>
      <c r="B151" s="37"/>
      <c r="C151" s="38"/>
      <c r="D151" s="38"/>
      <c r="E151" s="44" t="s">
        <v>1269</v>
      </c>
      <c r="F151" s="38"/>
      <c r="G151" s="38"/>
      <c r="H151" s="38"/>
      <c r="I151" s="38"/>
      <c r="J151" s="39"/>
    </row>
    <row r="152" ht="225">
      <c r="A152" s="29" t="s">
        <v>36</v>
      </c>
      <c r="B152" s="37"/>
      <c r="C152" s="38"/>
      <c r="D152" s="38"/>
      <c r="E152" s="31" t="s">
        <v>1270</v>
      </c>
      <c r="F152" s="38"/>
      <c r="G152" s="38"/>
      <c r="H152" s="38"/>
      <c r="I152" s="38"/>
      <c r="J152" s="39"/>
    </row>
    <row r="153" ht="30">
      <c r="A153" s="29" t="s">
        <v>29</v>
      </c>
      <c r="B153" s="29">
        <v>37</v>
      </c>
      <c r="C153" s="30" t="s">
        <v>1271</v>
      </c>
      <c r="D153" s="29" t="s">
        <v>31</v>
      </c>
      <c r="E153" s="31" t="s">
        <v>1272</v>
      </c>
      <c r="F153" s="32" t="s">
        <v>149</v>
      </c>
      <c r="G153" s="33">
        <v>180</v>
      </c>
      <c r="H153" s="34">
        <v>0</v>
      </c>
      <c r="I153" s="35">
        <f>ROUND(G153*H153,P4)</f>
        <v>0</v>
      </c>
      <c r="J153" s="29"/>
      <c r="O153" s="36">
        <f>I153*0.21</f>
        <v>0</v>
      </c>
      <c r="P153">
        <v>3</v>
      </c>
    </row>
    <row r="154">
      <c r="A154" s="29" t="s">
        <v>34</v>
      </c>
      <c r="B154" s="37"/>
      <c r="C154" s="38"/>
      <c r="D154" s="38"/>
      <c r="E154" s="31" t="s">
        <v>1273</v>
      </c>
      <c r="F154" s="38"/>
      <c r="G154" s="38"/>
      <c r="H154" s="38"/>
      <c r="I154" s="38"/>
      <c r="J154" s="39"/>
    </row>
    <row r="155" ht="30">
      <c r="A155" s="29" t="s">
        <v>87</v>
      </c>
      <c r="B155" s="37"/>
      <c r="C155" s="38"/>
      <c r="D155" s="38"/>
      <c r="E155" s="44" t="s">
        <v>1202</v>
      </c>
      <c r="F155" s="38"/>
      <c r="G155" s="38"/>
      <c r="H155" s="38"/>
      <c r="I155" s="38"/>
      <c r="J155" s="39"/>
    </row>
    <row r="156" ht="150">
      <c r="A156" s="29" t="s">
        <v>36</v>
      </c>
      <c r="B156" s="37"/>
      <c r="C156" s="38"/>
      <c r="D156" s="38"/>
      <c r="E156" s="31" t="s">
        <v>1274</v>
      </c>
      <c r="F156" s="38"/>
      <c r="G156" s="38"/>
      <c r="H156" s="38"/>
      <c r="I156" s="38"/>
      <c r="J156" s="39"/>
    </row>
    <row r="157" ht="30">
      <c r="A157" s="29" t="s">
        <v>29</v>
      </c>
      <c r="B157" s="29">
        <v>38</v>
      </c>
      <c r="C157" s="30" t="s">
        <v>1275</v>
      </c>
      <c r="D157" s="29" t="s">
        <v>31</v>
      </c>
      <c r="E157" s="31" t="s">
        <v>1276</v>
      </c>
      <c r="F157" s="32" t="s">
        <v>149</v>
      </c>
      <c r="G157" s="33">
        <v>160</v>
      </c>
      <c r="H157" s="34">
        <v>0</v>
      </c>
      <c r="I157" s="35">
        <f>ROUND(G157*H157,P4)</f>
        <v>0</v>
      </c>
      <c r="J157" s="29"/>
      <c r="O157" s="36">
        <f>I157*0.21</f>
        <v>0</v>
      </c>
      <c r="P157">
        <v>3</v>
      </c>
    </row>
    <row r="158">
      <c r="A158" s="29" t="s">
        <v>34</v>
      </c>
      <c r="B158" s="37"/>
      <c r="C158" s="38"/>
      <c r="D158" s="38"/>
      <c r="E158" s="31" t="s">
        <v>1273</v>
      </c>
      <c r="F158" s="38"/>
      <c r="G158" s="38"/>
      <c r="H158" s="38"/>
      <c r="I158" s="38"/>
      <c r="J158" s="39"/>
    </row>
    <row r="159" ht="30">
      <c r="A159" s="29" t="s">
        <v>87</v>
      </c>
      <c r="B159" s="37"/>
      <c r="C159" s="38"/>
      <c r="D159" s="38"/>
      <c r="E159" s="44" t="s">
        <v>1277</v>
      </c>
      <c r="F159" s="38"/>
      <c r="G159" s="38"/>
      <c r="H159" s="38"/>
      <c r="I159" s="38"/>
      <c r="J159" s="39"/>
    </row>
    <row r="160" ht="180">
      <c r="A160" s="29" t="s">
        <v>36</v>
      </c>
      <c r="B160" s="37"/>
      <c r="C160" s="38"/>
      <c r="D160" s="38"/>
      <c r="E160" s="31" t="s">
        <v>1278</v>
      </c>
      <c r="F160" s="38"/>
      <c r="G160" s="38"/>
      <c r="H160" s="38"/>
      <c r="I160" s="38"/>
      <c r="J160" s="39"/>
    </row>
    <row r="161" ht="30">
      <c r="A161" s="29" t="s">
        <v>29</v>
      </c>
      <c r="B161" s="29">
        <v>39</v>
      </c>
      <c r="C161" s="30" t="s">
        <v>1279</v>
      </c>
      <c r="D161" s="29" t="s">
        <v>31</v>
      </c>
      <c r="E161" s="31" t="s">
        <v>1280</v>
      </c>
      <c r="F161" s="32" t="s">
        <v>149</v>
      </c>
      <c r="G161" s="33">
        <v>1170</v>
      </c>
      <c r="H161" s="34">
        <v>0</v>
      </c>
      <c r="I161" s="35">
        <f>ROUND(G161*H161,P4)</f>
        <v>0</v>
      </c>
      <c r="J161" s="29"/>
      <c r="O161" s="36">
        <f>I161*0.21</f>
        <v>0</v>
      </c>
      <c r="P161">
        <v>3</v>
      </c>
    </row>
    <row r="162">
      <c r="A162" s="29" t="s">
        <v>34</v>
      </c>
      <c r="B162" s="37"/>
      <c r="C162" s="38"/>
      <c r="D162" s="38"/>
      <c r="E162" s="31" t="s">
        <v>1281</v>
      </c>
      <c r="F162" s="38"/>
      <c r="G162" s="38"/>
      <c r="H162" s="38"/>
      <c r="I162" s="38"/>
      <c r="J162" s="39"/>
    </row>
    <row r="163" ht="30">
      <c r="A163" s="29" t="s">
        <v>87</v>
      </c>
      <c r="B163" s="37"/>
      <c r="C163" s="38"/>
      <c r="D163" s="38"/>
      <c r="E163" s="44" t="s">
        <v>1282</v>
      </c>
      <c r="F163" s="38"/>
      <c r="G163" s="38"/>
      <c r="H163" s="38"/>
      <c r="I163" s="38"/>
      <c r="J163" s="39"/>
    </row>
    <row r="164">
      <c r="A164" s="29" t="s">
        <v>36</v>
      </c>
      <c r="B164" s="37"/>
      <c r="C164" s="38"/>
      <c r="D164" s="38"/>
      <c r="E164" s="43" t="s">
        <v>31</v>
      </c>
      <c r="F164" s="38"/>
      <c r="G164" s="38"/>
      <c r="H164" s="38"/>
      <c r="I164" s="38"/>
      <c r="J164" s="39"/>
    </row>
    <row r="165">
      <c r="A165" s="29" t="s">
        <v>29</v>
      </c>
      <c r="B165" s="29">
        <v>40</v>
      </c>
      <c r="C165" s="30" t="s">
        <v>1283</v>
      </c>
      <c r="D165" s="29" t="s">
        <v>31</v>
      </c>
      <c r="E165" s="31" t="s">
        <v>1284</v>
      </c>
      <c r="F165" s="32" t="s">
        <v>207</v>
      </c>
      <c r="G165" s="33">
        <v>4</v>
      </c>
      <c r="H165" s="34">
        <v>0</v>
      </c>
      <c r="I165" s="35">
        <f>ROUND(G165*H165,P4)</f>
        <v>0</v>
      </c>
      <c r="J165" s="29"/>
      <c r="O165" s="36">
        <f>I165*0.21</f>
        <v>0</v>
      </c>
      <c r="P165">
        <v>3</v>
      </c>
    </row>
    <row r="166">
      <c r="A166" s="29" t="s">
        <v>34</v>
      </c>
      <c r="B166" s="37"/>
      <c r="C166" s="38"/>
      <c r="D166" s="38"/>
      <c r="E166" s="43" t="s">
        <v>31</v>
      </c>
      <c r="F166" s="38"/>
      <c r="G166" s="38"/>
      <c r="H166" s="38"/>
      <c r="I166" s="38"/>
      <c r="J166" s="39"/>
    </row>
    <row r="167" ht="30">
      <c r="A167" s="29" t="s">
        <v>87</v>
      </c>
      <c r="B167" s="37"/>
      <c r="C167" s="38"/>
      <c r="D167" s="38"/>
      <c r="E167" s="44" t="s">
        <v>1241</v>
      </c>
      <c r="F167" s="38"/>
      <c r="G167" s="38"/>
      <c r="H167" s="38"/>
      <c r="I167" s="38"/>
      <c r="J167" s="39"/>
    </row>
    <row r="168">
      <c r="A168" s="29" t="s">
        <v>36</v>
      </c>
      <c r="B168" s="37"/>
      <c r="C168" s="38"/>
      <c r="D168" s="38"/>
      <c r="E168" s="43" t="s">
        <v>31</v>
      </c>
      <c r="F168" s="38"/>
      <c r="G168" s="38"/>
      <c r="H168" s="38"/>
      <c r="I168" s="38"/>
      <c r="J168" s="39"/>
    </row>
    <row r="169">
      <c r="A169" s="29" t="s">
        <v>29</v>
      </c>
      <c r="B169" s="29">
        <v>41</v>
      </c>
      <c r="C169" s="30" t="s">
        <v>1285</v>
      </c>
      <c r="D169" s="29" t="s">
        <v>31</v>
      </c>
      <c r="E169" s="31" t="s">
        <v>1286</v>
      </c>
      <c r="F169" s="32" t="s">
        <v>149</v>
      </c>
      <c r="G169" s="33">
        <v>380</v>
      </c>
      <c r="H169" s="34">
        <v>0</v>
      </c>
      <c r="I169" s="35">
        <f>ROUND(G169*H169,P4)</f>
        <v>0</v>
      </c>
      <c r="J169" s="29"/>
      <c r="O169" s="36">
        <f>I169*0.21</f>
        <v>0</v>
      </c>
      <c r="P169">
        <v>3</v>
      </c>
    </row>
    <row r="170">
      <c r="A170" s="29" t="s">
        <v>34</v>
      </c>
      <c r="B170" s="37"/>
      <c r="C170" s="38"/>
      <c r="D170" s="38"/>
      <c r="E170" s="43" t="s">
        <v>31</v>
      </c>
      <c r="F170" s="38"/>
      <c r="G170" s="38"/>
      <c r="H170" s="38"/>
      <c r="I170" s="38"/>
      <c r="J170" s="39"/>
    </row>
    <row r="171" ht="30">
      <c r="A171" s="29" t="s">
        <v>87</v>
      </c>
      <c r="B171" s="37"/>
      <c r="C171" s="38"/>
      <c r="D171" s="38"/>
      <c r="E171" s="44" t="s">
        <v>1287</v>
      </c>
      <c r="F171" s="38"/>
      <c r="G171" s="38"/>
      <c r="H171" s="38"/>
      <c r="I171" s="38"/>
      <c r="J171" s="39"/>
    </row>
    <row r="172" ht="180">
      <c r="A172" s="29" t="s">
        <v>36</v>
      </c>
      <c r="B172" s="37"/>
      <c r="C172" s="38"/>
      <c r="D172" s="38"/>
      <c r="E172" s="31" t="s">
        <v>1278</v>
      </c>
      <c r="F172" s="38"/>
      <c r="G172" s="38"/>
      <c r="H172" s="38"/>
      <c r="I172" s="38"/>
      <c r="J172" s="39"/>
    </row>
    <row r="173">
      <c r="A173" s="29" t="s">
        <v>29</v>
      </c>
      <c r="B173" s="29">
        <v>42</v>
      </c>
      <c r="C173" s="30" t="s">
        <v>1288</v>
      </c>
      <c r="D173" s="29" t="s">
        <v>31</v>
      </c>
      <c r="E173" s="31" t="s">
        <v>1289</v>
      </c>
      <c r="F173" s="32" t="s">
        <v>149</v>
      </c>
      <c r="G173" s="33">
        <v>380</v>
      </c>
      <c r="H173" s="34">
        <v>0</v>
      </c>
      <c r="I173" s="35">
        <f>ROUND(G173*H173,P4)</f>
        <v>0</v>
      </c>
      <c r="J173" s="29"/>
      <c r="O173" s="36">
        <f>I173*0.21</f>
        <v>0</v>
      </c>
      <c r="P173">
        <v>3</v>
      </c>
    </row>
    <row r="174">
      <c r="A174" s="29" t="s">
        <v>34</v>
      </c>
      <c r="B174" s="37"/>
      <c r="C174" s="38"/>
      <c r="D174" s="38"/>
      <c r="E174" s="43" t="s">
        <v>31</v>
      </c>
      <c r="F174" s="38"/>
      <c r="G174" s="38"/>
      <c r="H174" s="38"/>
      <c r="I174" s="38"/>
      <c r="J174" s="39"/>
    </row>
    <row r="175" ht="30">
      <c r="A175" s="29" t="s">
        <v>87</v>
      </c>
      <c r="B175" s="37"/>
      <c r="C175" s="38"/>
      <c r="D175" s="38"/>
      <c r="E175" s="44" t="s">
        <v>1287</v>
      </c>
      <c r="F175" s="38"/>
      <c r="G175" s="38"/>
      <c r="H175" s="38"/>
      <c r="I175" s="38"/>
      <c r="J175" s="39"/>
    </row>
    <row r="176" ht="225">
      <c r="A176" s="29" t="s">
        <v>36</v>
      </c>
      <c r="B176" s="37"/>
      <c r="C176" s="38"/>
      <c r="D176" s="38"/>
      <c r="E176" s="31" t="s">
        <v>1290</v>
      </c>
      <c r="F176" s="38"/>
      <c r="G176" s="38"/>
      <c r="H176" s="38"/>
      <c r="I176" s="38"/>
      <c r="J176" s="39"/>
    </row>
    <row r="177">
      <c r="A177" s="29" t="s">
        <v>29</v>
      </c>
      <c r="B177" s="29">
        <v>43</v>
      </c>
      <c r="C177" s="30" t="s">
        <v>1291</v>
      </c>
      <c r="D177" s="29" t="s">
        <v>31</v>
      </c>
      <c r="E177" s="31" t="s">
        <v>1292</v>
      </c>
      <c r="F177" s="32" t="s">
        <v>149</v>
      </c>
      <c r="G177" s="33">
        <v>380</v>
      </c>
      <c r="H177" s="34">
        <v>0</v>
      </c>
      <c r="I177" s="35">
        <f>ROUND(G177*H177,P4)</f>
        <v>0</v>
      </c>
      <c r="J177" s="29"/>
      <c r="O177" s="36">
        <f>I177*0.21</f>
        <v>0</v>
      </c>
      <c r="P177">
        <v>3</v>
      </c>
    </row>
    <row r="178">
      <c r="A178" s="29" t="s">
        <v>34</v>
      </c>
      <c r="B178" s="37"/>
      <c r="C178" s="38"/>
      <c r="D178" s="38"/>
      <c r="E178" s="43" t="s">
        <v>31</v>
      </c>
      <c r="F178" s="38"/>
      <c r="G178" s="38"/>
      <c r="H178" s="38"/>
      <c r="I178" s="38"/>
      <c r="J178" s="39"/>
    </row>
    <row r="179" ht="30">
      <c r="A179" s="29" t="s">
        <v>87</v>
      </c>
      <c r="B179" s="37"/>
      <c r="C179" s="38"/>
      <c r="D179" s="38"/>
      <c r="E179" s="44" t="s">
        <v>1287</v>
      </c>
      <c r="F179" s="38"/>
      <c r="G179" s="38"/>
      <c r="H179" s="38"/>
      <c r="I179" s="38"/>
      <c r="J179" s="39"/>
    </row>
    <row r="180" ht="150">
      <c r="A180" s="29" t="s">
        <v>36</v>
      </c>
      <c r="B180" s="37"/>
      <c r="C180" s="38"/>
      <c r="D180" s="38"/>
      <c r="E180" s="31" t="s">
        <v>1274</v>
      </c>
      <c r="F180" s="38"/>
      <c r="G180" s="38"/>
      <c r="H180" s="38"/>
      <c r="I180" s="38"/>
      <c r="J180" s="39"/>
    </row>
    <row r="181">
      <c r="A181" s="29" t="s">
        <v>29</v>
      </c>
      <c r="B181" s="29">
        <v>44</v>
      </c>
      <c r="C181" s="30" t="s">
        <v>1293</v>
      </c>
      <c r="D181" s="29" t="s">
        <v>31</v>
      </c>
      <c r="E181" s="31" t="s">
        <v>1294</v>
      </c>
      <c r="F181" s="32" t="s">
        <v>1295</v>
      </c>
      <c r="G181" s="33">
        <v>4</v>
      </c>
      <c r="H181" s="34">
        <v>0</v>
      </c>
      <c r="I181" s="35">
        <f>ROUND(G181*H181,P4)</f>
        <v>0</v>
      </c>
      <c r="J181" s="29"/>
      <c r="O181" s="36">
        <f>I181*0.21</f>
        <v>0</v>
      </c>
      <c r="P181">
        <v>3</v>
      </c>
    </row>
    <row r="182">
      <c r="A182" s="29" t="s">
        <v>34</v>
      </c>
      <c r="B182" s="37"/>
      <c r="C182" s="38"/>
      <c r="D182" s="38"/>
      <c r="E182" s="43" t="s">
        <v>31</v>
      </c>
      <c r="F182" s="38"/>
      <c r="G182" s="38"/>
      <c r="H182" s="38"/>
      <c r="I182" s="38"/>
      <c r="J182" s="39"/>
    </row>
    <row r="183" ht="30">
      <c r="A183" s="29" t="s">
        <v>87</v>
      </c>
      <c r="B183" s="37"/>
      <c r="C183" s="38"/>
      <c r="D183" s="38"/>
      <c r="E183" s="44" t="s">
        <v>1241</v>
      </c>
      <c r="F183" s="38"/>
      <c r="G183" s="38"/>
      <c r="H183" s="38"/>
      <c r="I183" s="38"/>
      <c r="J183" s="39"/>
    </row>
    <row r="184" ht="165">
      <c r="A184" s="29" t="s">
        <v>36</v>
      </c>
      <c r="B184" s="37"/>
      <c r="C184" s="38"/>
      <c r="D184" s="38"/>
      <c r="E184" s="31" t="s">
        <v>1296</v>
      </c>
      <c r="F184" s="38"/>
      <c r="G184" s="38"/>
      <c r="H184" s="38"/>
      <c r="I184" s="38"/>
      <c r="J184" s="39"/>
    </row>
    <row r="185">
      <c r="A185" s="29" t="s">
        <v>29</v>
      </c>
      <c r="B185" s="29">
        <v>45</v>
      </c>
      <c r="C185" s="30" t="s">
        <v>1297</v>
      </c>
      <c r="D185" s="29" t="s">
        <v>31</v>
      </c>
      <c r="E185" s="31" t="s">
        <v>1298</v>
      </c>
      <c r="F185" s="32" t="s">
        <v>149</v>
      </c>
      <c r="G185" s="33">
        <v>380</v>
      </c>
      <c r="H185" s="34">
        <v>0</v>
      </c>
      <c r="I185" s="35">
        <f>ROUND(G185*H185,P4)</f>
        <v>0</v>
      </c>
      <c r="J185" s="29"/>
      <c r="O185" s="36">
        <f>I185*0.21</f>
        <v>0</v>
      </c>
      <c r="P185">
        <v>3</v>
      </c>
    </row>
    <row r="186">
      <c r="A186" s="29" t="s">
        <v>34</v>
      </c>
      <c r="B186" s="37"/>
      <c r="C186" s="38"/>
      <c r="D186" s="38"/>
      <c r="E186" s="43" t="s">
        <v>31</v>
      </c>
      <c r="F186" s="38"/>
      <c r="G186" s="38"/>
      <c r="H186" s="38"/>
      <c r="I186" s="38"/>
      <c r="J186" s="39"/>
    </row>
    <row r="187" ht="30">
      <c r="A187" s="29" t="s">
        <v>87</v>
      </c>
      <c r="B187" s="37"/>
      <c r="C187" s="38"/>
      <c r="D187" s="38"/>
      <c r="E187" s="44" t="s">
        <v>1287</v>
      </c>
      <c r="F187" s="38"/>
      <c r="G187" s="38"/>
      <c r="H187" s="38"/>
      <c r="I187" s="38"/>
      <c r="J187" s="39"/>
    </row>
    <row r="188" ht="165">
      <c r="A188" s="29" t="s">
        <v>36</v>
      </c>
      <c r="B188" s="37"/>
      <c r="C188" s="38"/>
      <c r="D188" s="38"/>
      <c r="E188" s="31" t="s">
        <v>1299</v>
      </c>
      <c r="F188" s="38"/>
      <c r="G188" s="38"/>
      <c r="H188" s="38"/>
      <c r="I188" s="38"/>
      <c r="J188" s="39"/>
    </row>
    <row r="189">
      <c r="A189" s="29" t="s">
        <v>29</v>
      </c>
      <c r="B189" s="29">
        <v>46</v>
      </c>
      <c r="C189" s="30" t="s">
        <v>1300</v>
      </c>
      <c r="D189" s="29" t="s">
        <v>31</v>
      </c>
      <c r="E189" s="31" t="s">
        <v>1301</v>
      </c>
      <c r="F189" s="32" t="s">
        <v>207</v>
      </c>
      <c r="G189" s="33">
        <v>8</v>
      </c>
      <c r="H189" s="34">
        <v>0</v>
      </c>
      <c r="I189" s="35">
        <f>ROUND(G189*H189,P4)</f>
        <v>0</v>
      </c>
      <c r="J189" s="29"/>
      <c r="O189" s="36">
        <f>I189*0.21</f>
        <v>0</v>
      </c>
      <c r="P189">
        <v>3</v>
      </c>
    </row>
    <row r="190">
      <c r="A190" s="29" t="s">
        <v>34</v>
      </c>
      <c r="B190" s="37"/>
      <c r="C190" s="38"/>
      <c r="D190" s="38"/>
      <c r="E190" s="43" t="s">
        <v>31</v>
      </c>
      <c r="F190" s="38"/>
      <c r="G190" s="38"/>
      <c r="H190" s="38"/>
      <c r="I190" s="38"/>
      <c r="J190" s="39"/>
    </row>
    <row r="191" ht="30">
      <c r="A191" s="29" t="s">
        <v>87</v>
      </c>
      <c r="B191" s="37"/>
      <c r="C191" s="38"/>
      <c r="D191" s="38"/>
      <c r="E191" s="44" t="s">
        <v>1256</v>
      </c>
      <c r="F191" s="38"/>
      <c r="G191" s="38"/>
      <c r="H191" s="38"/>
      <c r="I191" s="38"/>
      <c r="J191" s="39"/>
    </row>
    <row r="192" ht="180">
      <c r="A192" s="29" t="s">
        <v>36</v>
      </c>
      <c r="B192" s="37"/>
      <c r="C192" s="38"/>
      <c r="D192" s="38"/>
      <c r="E192" s="31" t="s">
        <v>1302</v>
      </c>
      <c r="F192" s="38"/>
      <c r="G192" s="38"/>
      <c r="H192" s="38"/>
      <c r="I192" s="38"/>
      <c r="J192" s="39"/>
    </row>
    <row r="193">
      <c r="A193" s="29" t="s">
        <v>29</v>
      </c>
      <c r="B193" s="29">
        <v>47</v>
      </c>
      <c r="C193" s="30" t="s">
        <v>1303</v>
      </c>
      <c r="D193" s="29" t="s">
        <v>31</v>
      </c>
      <c r="E193" s="31" t="s">
        <v>1304</v>
      </c>
      <c r="F193" s="32" t="s">
        <v>207</v>
      </c>
      <c r="G193" s="33">
        <v>8</v>
      </c>
      <c r="H193" s="34">
        <v>0</v>
      </c>
      <c r="I193" s="35">
        <f>ROUND(G193*H193,P4)</f>
        <v>0</v>
      </c>
      <c r="J193" s="29"/>
      <c r="O193" s="36">
        <f>I193*0.21</f>
        <v>0</v>
      </c>
      <c r="P193">
        <v>3</v>
      </c>
    </row>
    <row r="194">
      <c r="A194" s="29" t="s">
        <v>34</v>
      </c>
      <c r="B194" s="37"/>
      <c r="C194" s="38"/>
      <c r="D194" s="38"/>
      <c r="E194" s="43" t="s">
        <v>31</v>
      </c>
      <c r="F194" s="38"/>
      <c r="G194" s="38"/>
      <c r="H194" s="38"/>
      <c r="I194" s="38"/>
      <c r="J194" s="39"/>
    </row>
    <row r="195" ht="30">
      <c r="A195" s="29" t="s">
        <v>87</v>
      </c>
      <c r="B195" s="37"/>
      <c r="C195" s="38"/>
      <c r="D195" s="38"/>
      <c r="E195" s="44" t="s">
        <v>1256</v>
      </c>
      <c r="F195" s="38"/>
      <c r="G195" s="38"/>
      <c r="H195" s="38"/>
      <c r="I195" s="38"/>
      <c r="J195" s="39"/>
    </row>
    <row r="196" ht="150">
      <c r="A196" s="29" t="s">
        <v>36</v>
      </c>
      <c r="B196" s="37"/>
      <c r="C196" s="38"/>
      <c r="D196" s="38"/>
      <c r="E196" s="31" t="s">
        <v>1261</v>
      </c>
      <c r="F196" s="38"/>
      <c r="G196" s="38"/>
      <c r="H196" s="38"/>
      <c r="I196" s="38"/>
      <c r="J196" s="39"/>
    </row>
    <row r="197">
      <c r="A197" s="29" t="s">
        <v>29</v>
      </c>
      <c r="B197" s="29">
        <v>48</v>
      </c>
      <c r="C197" s="30" t="s">
        <v>1305</v>
      </c>
      <c r="D197" s="29" t="s">
        <v>31</v>
      </c>
      <c r="E197" s="31" t="s">
        <v>1306</v>
      </c>
      <c r="F197" s="32" t="s">
        <v>207</v>
      </c>
      <c r="G197" s="33">
        <v>4</v>
      </c>
      <c r="H197" s="34">
        <v>0</v>
      </c>
      <c r="I197" s="35">
        <f>ROUND(G197*H197,P4)</f>
        <v>0</v>
      </c>
      <c r="J197" s="29"/>
      <c r="O197" s="36">
        <f>I197*0.21</f>
        <v>0</v>
      </c>
      <c r="P197">
        <v>3</v>
      </c>
    </row>
    <row r="198">
      <c r="A198" s="29" t="s">
        <v>34</v>
      </c>
      <c r="B198" s="37"/>
      <c r="C198" s="38"/>
      <c r="D198" s="38"/>
      <c r="E198" s="43" t="s">
        <v>31</v>
      </c>
      <c r="F198" s="38"/>
      <c r="G198" s="38"/>
      <c r="H198" s="38"/>
      <c r="I198" s="38"/>
      <c r="J198" s="39"/>
    </row>
    <row r="199" ht="30">
      <c r="A199" s="29" t="s">
        <v>87</v>
      </c>
      <c r="B199" s="37"/>
      <c r="C199" s="38"/>
      <c r="D199" s="38"/>
      <c r="E199" s="44" t="s">
        <v>1241</v>
      </c>
      <c r="F199" s="38"/>
      <c r="G199" s="38"/>
      <c r="H199" s="38"/>
      <c r="I199" s="38"/>
      <c r="J199" s="39"/>
    </row>
    <row r="200" ht="180">
      <c r="A200" s="29" t="s">
        <v>36</v>
      </c>
      <c r="B200" s="37"/>
      <c r="C200" s="38"/>
      <c r="D200" s="38"/>
      <c r="E200" s="31" t="s">
        <v>1257</v>
      </c>
      <c r="F200" s="38"/>
      <c r="G200" s="38"/>
      <c r="H200" s="38"/>
      <c r="I200" s="38"/>
      <c r="J200" s="39"/>
    </row>
    <row r="201">
      <c r="A201" s="29" t="s">
        <v>29</v>
      </c>
      <c r="B201" s="29">
        <v>49</v>
      </c>
      <c r="C201" s="30" t="s">
        <v>1307</v>
      </c>
      <c r="D201" s="29" t="s">
        <v>31</v>
      </c>
      <c r="E201" s="31" t="s">
        <v>1308</v>
      </c>
      <c r="F201" s="32" t="s">
        <v>207</v>
      </c>
      <c r="G201" s="33">
        <v>4</v>
      </c>
      <c r="H201" s="34">
        <v>0</v>
      </c>
      <c r="I201" s="35">
        <f>ROUND(G201*H201,P4)</f>
        <v>0</v>
      </c>
      <c r="J201" s="29"/>
      <c r="O201" s="36">
        <f>I201*0.21</f>
        <v>0</v>
      </c>
      <c r="P201">
        <v>3</v>
      </c>
    </row>
    <row r="202">
      <c r="A202" s="29" t="s">
        <v>34</v>
      </c>
      <c r="B202" s="37"/>
      <c r="C202" s="38"/>
      <c r="D202" s="38"/>
      <c r="E202" s="43" t="s">
        <v>31</v>
      </c>
      <c r="F202" s="38"/>
      <c r="G202" s="38"/>
      <c r="H202" s="38"/>
      <c r="I202" s="38"/>
      <c r="J202" s="39"/>
    </row>
    <row r="203" ht="30">
      <c r="A203" s="29" t="s">
        <v>87</v>
      </c>
      <c r="B203" s="37"/>
      <c r="C203" s="38"/>
      <c r="D203" s="38"/>
      <c r="E203" s="44" t="s">
        <v>1241</v>
      </c>
      <c r="F203" s="38"/>
      <c r="G203" s="38"/>
      <c r="H203" s="38"/>
      <c r="I203" s="38"/>
      <c r="J203" s="39"/>
    </row>
    <row r="204" ht="150">
      <c r="A204" s="29" t="s">
        <v>36</v>
      </c>
      <c r="B204" s="37"/>
      <c r="C204" s="38"/>
      <c r="D204" s="38"/>
      <c r="E204" s="31" t="s">
        <v>1261</v>
      </c>
      <c r="F204" s="38"/>
      <c r="G204" s="38"/>
      <c r="H204" s="38"/>
      <c r="I204" s="38"/>
      <c r="J204" s="39"/>
    </row>
    <row r="205">
      <c r="A205" s="29" t="s">
        <v>29</v>
      </c>
      <c r="B205" s="29">
        <v>50</v>
      </c>
      <c r="C205" s="30" t="s">
        <v>1309</v>
      </c>
      <c r="D205" s="29" t="s">
        <v>31</v>
      </c>
      <c r="E205" s="31" t="s">
        <v>1310</v>
      </c>
      <c r="F205" s="32" t="s">
        <v>207</v>
      </c>
      <c r="G205" s="33">
        <v>22</v>
      </c>
      <c r="H205" s="34">
        <v>0</v>
      </c>
      <c r="I205" s="35">
        <f>ROUND(G205*H205,P4)</f>
        <v>0</v>
      </c>
      <c r="J205" s="29"/>
      <c r="O205" s="36">
        <f>I205*0.21</f>
        <v>0</v>
      </c>
      <c r="P205">
        <v>3</v>
      </c>
    </row>
    <row r="206">
      <c r="A206" s="29" t="s">
        <v>34</v>
      </c>
      <c r="B206" s="37"/>
      <c r="C206" s="38"/>
      <c r="D206" s="38"/>
      <c r="E206" s="43" t="s">
        <v>31</v>
      </c>
      <c r="F206" s="38"/>
      <c r="G206" s="38"/>
      <c r="H206" s="38"/>
      <c r="I206" s="38"/>
      <c r="J206" s="39"/>
    </row>
    <row r="207" ht="30">
      <c r="A207" s="29" t="s">
        <v>87</v>
      </c>
      <c r="B207" s="37"/>
      <c r="C207" s="38"/>
      <c r="D207" s="38"/>
      <c r="E207" s="44" t="s">
        <v>1212</v>
      </c>
      <c r="F207" s="38"/>
      <c r="G207" s="38"/>
      <c r="H207" s="38"/>
      <c r="I207" s="38"/>
      <c r="J207" s="39"/>
    </row>
    <row r="208" ht="180">
      <c r="A208" s="29" t="s">
        <v>36</v>
      </c>
      <c r="B208" s="37"/>
      <c r="C208" s="38"/>
      <c r="D208" s="38"/>
      <c r="E208" s="31" t="s">
        <v>1257</v>
      </c>
      <c r="F208" s="38"/>
      <c r="G208" s="38"/>
      <c r="H208" s="38"/>
      <c r="I208" s="38"/>
      <c r="J208" s="39"/>
    </row>
    <row r="209">
      <c r="A209" s="29" t="s">
        <v>29</v>
      </c>
      <c r="B209" s="29">
        <v>51</v>
      </c>
      <c r="C209" s="30" t="s">
        <v>1311</v>
      </c>
      <c r="D209" s="29" t="s">
        <v>31</v>
      </c>
      <c r="E209" s="31" t="s">
        <v>1312</v>
      </c>
      <c r="F209" s="32" t="s">
        <v>207</v>
      </c>
      <c r="G209" s="33">
        <v>22</v>
      </c>
      <c r="H209" s="34">
        <v>0</v>
      </c>
      <c r="I209" s="35">
        <f>ROUND(G209*H209,P4)</f>
        <v>0</v>
      </c>
      <c r="J209" s="29"/>
      <c r="O209" s="36">
        <f>I209*0.21</f>
        <v>0</v>
      </c>
      <c r="P209">
        <v>3</v>
      </c>
    </row>
    <row r="210">
      <c r="A210" s="29" t="s">
        <v>34</v>
      </c>
      <c r="B210" s="37"/>
      <c r="C210" s="38"/>
      <c r="D210" s="38"/>
      <c r="E210" s="43" t="s">
        <v>31</v>
      </c>
      <c r="F210" s="38"/>
      <c r="G210" s="38"/>
      <c r="H210" s="38"/>
      <c r="I210" s="38"/>
      <c r="J210" s="39"/>
    </row>
    <row r="211" ht="30">
      <c r="A211" s="29" t="s">
        <v>87</v>
      </c>
      <c r="B211" s="37"/>
      <c r="C211" s="38"/>
      <c r="D211" s="38"/>
      <c r="E211" s="44" t="s">
        <v>1212</v>
      </c>
      <c r="F211" s="38"/>
      <c r="G211" s="38"/>
      <c r="H211" s="38"/>
      <c r="I211" s="38"/>
      <c r="J211" s="39"/>
    </row>
    <row r="212" ht="150">
      <c r="A212" s="29" t="s">
        <v>36</v>
      </c>
      <c r="B212" s="37"/>
      <c r="C212" s="38"/>
      <c r="D212" s="38"/>
      <c r="E212" s="31" t="s">
        <v>1261</v>
      </c>
      <c r="F212" s="38"/>
      <c r="G212" s="38"/>
      <c r="H212" s="38"/>
      <c r="I212" s="38"/>
      <c r="J212" s="39"/>
    </row>
    <row r="213">
      <c r="A213" s="29" t="s">
        <v>29</v>
      </c>
      <c r="B213" s="29">
        <v>52</v>
      </c>
      <c r="C213" s="30" t="s">
        <v>1313</v>
      </c>
      <c r="D213" s="29" t="s">
        <v>31</v>
      </c>
      <c r="E213" s="31" t="s">
        <v>1314</v>
      </c>
      <c r="F213" s="32" t="s">
        <v>207</v>
      </c>
      <c r="G213" s="33">
        <v>22</v>
      </c>
      <c r="H213" s="34">
        <v>0</v>
      </c>
      <c r="I213" s="35">
        <f>ROUND(G213*H213,P4)</f>
        <v>0</v>
      </c>
      <c r="J213" s="29"/>
      <c r="O213" s="36">
        <f>I213*0.21</f>
        <v>0</v>
      </c>
      <c r="P213">
        <v>3</v>
      </c>
    </row>
    <row r="214">
      <c r="A214" s="29" t="s">
        <v>34</v>
      </c>
      <c r="B214" s="37"/>
      <c r="C214" s="38"/>
      <c r="D214" s="38"/>
      <c r="E214" s="43" t="s">
        <v>31</v>
      </c>
      <c r="F214" s="38"/>
      <c r="G214" s="38"/>
      <c r="H214" s="38"/>
      <c r="I214" s="38"/>
      <c r="J214" s="39"/>
    </row>
    <row r="215" ht="30">
      <c r="A215" s="29" t="s">
        <v>87</v>
      </c>
      <c r="B215" s="37"/>
      <c r="C215" s="38"/>
      <c r="D215" s="38"/>
      <c r="E215" s="44" t="s">
        <v>1212</v>
      </c>
      <c r="F215" s="38"/>
      <c r="G215" s="38"/>
      <c r="H215" s="38"/>
      <c r="I215" s="38"/>
      <c r="J215" s="39"/>
    </row>
    <row r="216" ht="180">
      <c r="A216" s="29" t="s">
        <v>36</v>
      </c>
      <c r="B216" s="37"/>
      <c r="C216" s="38"/>
      <c r="D216" s="38"/>
      <c r="E216" s="31" t="s">
        <v>1264</v>
      </c>
      <c r="F216" s="38"/>
      <c r="G216" s="38"/>
      <c r="H216" s="38"/>
      <c r="I216" s="38"/>
      <c r="J216" s="39"/>
    </row>
    <row r="217">
      <c r="A217" s="29" t="s">
        <v>29</v>
      </c>
      <c r="B217" s="29">
        <v>53</v>
      </c>
      <c r="C217" s="30" t="s">
        <v>1315</v>
      </c>
      <c r="D217" s="29" t="s">
        <v>31</v>
      </c>
      <c r="E217" s="31" t="s">
        <v>1316</v>
      </c>
      <c r="F217" s="32" t="s">
        <v>207</v>
      </c>
      <c r="G217" s="33">
        <v>4</v>
      </c>
      <c r="H217" s="34">
        <v>0</v>
      </c>
      <c r="I217" s="35">
        <f>ROUND(G217*H217,P4)</f>
        <v>0</v>
      </c>
      <c r="J217" s="29"/>
      <c r="O217" s="36">
        <f>I217*0.21</f>
        <v>0</v>
      </c>
      <c r="P217">
        <v>3</v>
      </c>
    </row>
    <row r="218">
      <c r="A218" s="29" t="s">
        <v>34</v>
      </c>
      <c r="B218" s="37"/>
      <c r="C218" s="38"/>
      <c r="D218" s="38"/>
      <c r="E218" s="43" t="s">
        <v>31</v>
      </c>
      <c r="F218" s="38"/>
      <c r="G218" s="38"/>
      <c r="H218" s="38"/>
      <c r="I218" s="38"/>
      <c r="J218" s="39"/>
    </row>
    <row r="219" ht="30">
      <c r="A219" s="29" t="s">
        <v>87</v>
      </c>
      <c r="B219" s="37"/>
      <c r="C219" s="38"/>
      <c r="D219" s="38"/>
      <c r="E219" s="44" t="s">
        <v>1241</v>
      </c>
      <c r="F219" s="38"/>
      <c r="G219" s="38"/>
      <c r="H219" s="38"/>
      <c r="I219" s="38"/>
      <c r="J219" s="39"/>
    </row>
    <row r="220" ht="150">
      <c r="A220" s="29" t="s">
        <v>36</v>
      </c>
      <c r="B220" s="37"/>
      <c r="C220" s="38"/>
      <c r="D220" s="38"/>
      <c r="E220" s="31" t="s">
        <v>1317</v>
      </c>
      <c r="F220" s="38"/>
      <c r="G220" s="38"/>
      <c r="H220" s="38"/>
      <c r="I220" s="38"/>
      <c r="J220" s="39"/>
    </row>
    <row r="221">
      <c r="A221" s="29" t="s">
        <v>29</v>
      </c>
      <c r="B221" s="29">
        <v>54</v>
      </c>
      <c r="C221" s="30" t="s">
        <v>1318</v>
      </c>
      <c r="D221" s="29" t="s">
        <v>31</v>
      </c>
      <c r="E221" s="31" t="s">
        <v>1319</v>
      </c>
      <c r="F221" s="32" t="s">
        <v>207</v>
      </c>
      <c r="G221" s="33">
        <v>2</v>
      </c>
      <c r="H221" s="34">
        <v>0</v>
      </c>
      <c r="I221" s="35">
        <f>ROUND(G221*H221,P4)</f>
        <v>0</v>
      </c>
      <c r="J221" s="29"/>
      <c r="O221" s="36">
        <f>I221*0.21</f>
        <v>0</v>
      </c>
      <c r="P221">
        <v>3</v>
      </c>
    </row>
    <row r="222">
      <c r="A222" s="29" t="s">
        <v>34</v>
      </c>
      <c r="B222" s="37"/>
      <c r="C222" s="38"/>
      <c r="D222" s="38"/>
      <c r="E222" s="43" t="s">
        <v>31</v>
      </c>
      <c r="F222" s="38"/>
      <c r="G222" s="38"/>
      <c r="H222" s="38"/>
      <c r="I222" s="38"/>
      <c r="J222" s="39"/>
    </row>
    <row r="223" ht="30">
      <c r="A223" s="29" t="s">
        <v>87</v>
      </c>
      <c r="B223" s="37"/>
      <c r="C223" s="38"/>
      <c r="D223" s="38"/>
      <c r="E223" s="44" t="s">
        <v>1161</v>
      </c>
      <c r="F223" s="38"/>
      <c r="G223" s="38"/>
      <c r="H223" s="38"/>
      <c r="I223" s="38"/>
      <c r="J223" s="39"/>
    </row>
    <row r="224" ht="180">
      <c r="A224" s="29" t="s">
        <v>36</v>
      </c>
      <c r="B224" s="37"/>
      <c r="C224" s="38"/>
      <c r="D224" s="38"/>
      <c r="E224" s="31" t="s">
        <v>1302</v>
      </c>
      <c r="F224" s="38"/>
      <c r="G224" s="38"/>
      <c r="H224" s="38"/>
      <c r="I224" s="38"/>
      <c r="J224" s="39"/>
    </row>
    <row r="225">
      <c r="A225" s="29" t="s">
        <v>29</v>
      </c>
      <c r="B225" s="29">
        <v>55</v>
      </c>
      <c r="C225" s="30" t="s">
        <v>1320</v>
      </c>
      <c r="D225" s="29" t="s">
        <v>31</v>
      </c>
      <c r="E225" s="31" t="s">
        <v>1321</v>
      </c>
      <c r="F225" s="32" t="s">
        <v>207</v>
      </c>
      <c r="G225" s="33">
        <v>2</v>
      </c>
      <c r="H225" s="34">
        <v>0</v>
      </c>
      <c r="I225" s="35">
        <f>ROUND(G225*H225,P4)</f>
        <v>0</v>
      </c>
      <c r="J225" s="29"/>
      <c r="O225" s="36">
        <f>I225*0.21</f>
        <v>0</v>
      </c>
      <c r="P225">
        <v>3</v>
      </c>
    </row>
    <row r="226">
      <c r="A226" s="29" t="s">
        <v>34</v>
      </c>
      <c r="B226" s="37"/>
      <c r="C226" s="38"/>
      <c r="D226" s="38"/>
      <c r="E226" s="43" t="s">
        <v>31</v>
      </c>
      <c r="F226" s="38"/>
      <c r="G226" s="38"/>
      <c r="H226" s="38"/>
      <c r="I226" s="38"/>
      <c r="J226" s="39"/>
    </row>
    <row r="227" ht="30">
      <c r="A227" s="29" t="s">
        <v>87</v>
      </c>
      <c r="B227" s="37"/>
      <c r="C227" s="38"/>
      <c r="D227" s="38"/>
      <c r="E227" s="44" t="s">
        <v>1161</v>
      </c>
      <c r="F227" s="38"/>
      <c r="G227" s="38"/>
      <c r="H227" s="38"/>
      <c r="I227" s="38"/>
      <c r="J227" s="39"/>
    </row>
    <row r="228" ht="150">
      <c r="A228" s="29" t="s">
        <v>36</v>
      </c>
      <c r="B228" s="37"/>
      <c r="C228" s="38"/>
      <c r="D228" s="38"/>
      <c r="E228" s="31" t="s">
        <v>1261</v>
      </c>
      <c r="F228" s="38"/>
      <c r="G228" s="38"/>
      <c r="H228" s="38"/>
      <c r="I228" s="38"/>
      <c r="J228" s="39"/>
    </row>
    <row r="229">
      <c r="A229" s="29" t="s">
        <v>29</v>
      </c>
      <c r="B229" s="29">
        <v>56</v>
      </c>
      <c r="C229" s="30" t="s">
        <v>1322</v>
      </c>
      <c r="D229" s="29" t="s">
        <v>31</v>
      </c>
      <c r="E229" s="31" t="s">
        <v>1323</v>
      </c>
      <c r="F229" s="32" t="s">
        <v>207</v>
      </c>
      <c r="G229" s="33">
        <v>2</v>
      </c>
      <c r="H229" s="34">
        <v>0</v>
      </c>
      <c r="I229" s="35">
        <f>ROUND(G229*H229,P4)</f>
        <v>0</v>
      </c>
      <c r="J229" s="29"/>
      <c r="O229" s="36">
        <f>I229*0.21</f>
        <v>0</v>
      </c>
      <c r="P229">
        <v>3</v>
      </c>
    </row>
    <row r="230">
      <c r="A230" s="29" t="s">
        <v>34</v>
      </c>
      <c r="B230" s="37"/>
      <c r="C230" s="38"/>
      <c r="D230" s="38"/>
      <c r="E230" s="43" t="s">
        <v>31</v>
      </c>
      <c r="F230" s="38"/>
      <c r="G230" s="38"/>
      <c r="H230" s="38"/>
      <c r="I230" s="38"/>
      <c r="J230" s="39"/>
    </row>
    <row r="231" ht="30">
      <c r="A231" s="29" t="s">
        <v>87</v>
      </c>
      <c r="B231" s="37"/>
      <c r="C231" s="38"/>
      <c r="D231" s="38"/>
      <c r="E231" s="44" t="s">
        <v>1161</v>
      </c>
      <c r="F231" s="38"/>
      <c r="G231" s="38"/>
      <c r="H231" s="38"/>
      <c r="I231" s="38"/>
      <c r="J231" s="39"/>
    </row>
    <row r="232" ht="150">
      <c r="A232" s="29" t="s">
        <v>36</v>
      </c>
      <c r="B232" s="37"/>
      <c r="C232" s="38"/>
      <c r="D232" s="38"/>
      <c r="E232" s="31" t="s">
        <v>1324</v>
      </c>
      <c r="F232" s="38"/>
      <c r="G232" s="38"/>
      <c r="H232" s="38"/>
      <c r="I232" s="38"/>
      <c r="J232" s="39"/>
    </row>
    <row r="233">
      <c r="A233" s="29" t="s">
        <v>29</v>
      </c>
      <c r="B233" s="29">
        <v>57</v>
      </c>
      <c r="C233" s="30" t="s">
        <v>1325</v>
      </c>
      <c r="D233" s="29" t="s">
        <v>31</v>
      </c>
      <c r="E233" s="31" t="s">
        <v>1326</v>
      </c>
      <c r="F233" s="32" t="s">
        <v>1327</v>
      </c>
      <c r="G233" s="33">
        <v>170</v>
      </c>
      <c r="H233" s="34">
        <v>0</v>
      </c>
      <c r="I233" s="35">
        <f>ROUND(G233*H233,P4)</f>
        <v>0</v>
      </c>
      <c r="J233" s="29"/>
      <c r="O233" s="36">
        <f>I233*0.21</f>
        <v>0</v>
      </c>
      <c r="P233">
        <v>3</v>
      </c>
    </row>
    <row r="234">
      <c r="A234" s="29" t="s">
        <v>34</v>
      </c>
      <c r="B234" s="37"/>
      <c r="C234" s="38"/>
      <c r="D234" s="38"/>
      <c r="E234" s="31" t="s">
        <v>1328</v>
      </c>
      <c r="F234" s="38"/>
      <c r="G234" s="38"/>
      <c r="H234" s="38"/>
      <c r="I234" s="38"/>
      <c r="J234" s="39"/>
    </row>
    <row r="235" ht="30">
      <c r="A235" s="29" t="s">
        <v>87</v>
      </c>
      <c r="B235" s="37"/>
      <c r="C235" s="38"/>
      <c r="D235" s="38"/>
      <c r="E235" s="44" t="s">
        <v>1329</v>
      </c>
      <c r="F235" s="38"/>
      <c r="G235" s="38"/>
      <c r="H235" s="38"/>
      <c r="I235" s="38"/>
      <c r="J235" s="39"/>
    </row>
    <row r="236">
      <c r="A236" s="29" t="s">
        <v>36</v>
      </c>
      <c r="B236" s="37"/>
      <c r="C236" s="38"/>
      <c r="D236" s="38"/>
      <c r="E236" s="43" t="s">
        <v>31</v>
      </c>
      <c r="F236" s="38"/>
      <c r="G236" s="38"/>
      <c r="H236" s="38"/>
      <c r="I236" s="38"/>
      <c r="J236" s="39"/>
    </row>
    <row r="237" ht="30">
      <c r="A237" s="29" t="s">
        <v>29</v>
      </c>
      <c r="B237" s="29">
        <v>58</v>
      </c>
      <c r="C237" s="30" t="s">
        <v>1330</v>
      </c>
      <c r="D237" s="29" t="s">
        <v>31</v>
      </c>
      <c r="E237" s="31" t="s">
        <v>1331</v>
      </c>
      <c r="F237" s="32" t="s">
        <v>1332</v>
      </c>
      <c r="G237" s="33">
        <v>30</v>
      </c>
      <c r="H237" s="34">
        <v>0</v>
      </c>
      <c r="I237" s="35">
        <f>ROUND(G237*H237,P4)</f>
        <v>0</v>
      </c>
      <c r="J237" s="29"/>
      <c r="O237" s="36">
        <f>I237*0.21</f>
        <v>0</v>
      </c>
      <c r="P237">
        <v>3</v>
      </c>
    </row>
    <row r="238">
      <c r="A238" s="29" t="s">
        <v>34</v>
      </c>
      <c r="B238" s="37"/>
      <c r="C238" s="38"/>
      <c r="D238" s="38"/>
      <c r="E238" s="31" t="s">
        <v>1333</v>
      </c>
      <c r="F238" s="38"/>
      <c r="G238" s="38"/>
      <c r="H238" s="38"/>
      <c r="I238" s="38"/>
      <c r="J238" s="39"/>
    </row>
    <row r="239" ht="30">
      <c r="A239" s="29" t="s">
        <v>87</v>
      </c>
      <c r="B239" s="37"/>
      <c r="C239" s="38"/>
      <c r="D239" s="38"/>
      <c r="E239" s="44" t="s">
        <v>1164</v>
      </c>
      <c r="F239" s="38"/>
      <c r="G239" s="38"/>
      <c r="H239" s="38"/>
      <c r="I239" s="38"/>
      <c r="J239" s="39"/>
    </row>
    <row r="240" ht="165">
      <c r="A240" s="29" t="s">
        <v>36</v>
      </c>
      <c r="B240" s="37"/>
      <c r="C240" s="38"/>
      <c r="D240" s="38"/>
      <c r="E240" s="31" t="s">
        <v>1334</v>
      </c>
      <c r="F240" s="38"/>
      <c r="G240" s="38"/>
      <c r="H240" s="38"/>
      <c r="I240" s="38"/>
      <c r="J240" s="39"/>
    </row>
    <row r="241">
      <c r="A241" s="29" t="s">
        <v>29</v>
      </c>
      <c r="B241" s="29">
        <v>59</v>
      </c>
      <c r="C241" s="30" t="s">
        <v>1335</v>
      </c>
      <c r="D241" s="29" t="s">
        <v>31</v>
      </c>
      <c r="E241" s="31" t="s">
        <v>1336</v>
      </c>
      <c r="F241" s="32" t="s">
        <v>1337</v>
      </c>
      <c r="G241" s="33">
        <v>264</v>
      </c>
      <c r="H241" s="34">
        <v>0</v>
      </c>
      <c r="I241" s="35">
        <f>ROUND(G241*H241,P4)</f>
        <v>0</v>
      </c>
      <c r="J241" s="29"/>
      <c r="O241" s="36">
        <f>I241*0.21</f>
        <v>0</v>
      </c>
      <c r="P241">
        <v>3</v>
      </c>
    </row>
    <row r="242">
      <c r="A242" s="29" t="s">
        <v>34</v>
      </c>
      <c r="B242" s="37"/>
      <c r="C242" s="38"/>
      <c r="D242" s="38"/>
      <c r="E242" s="31" t="s">
        <v>1338</v>
      </c>
      <c r="F242" s="38"/>
      <c r="G242" s="38"/>
      <c r="H242" s="38"/>
      <c r="I242" s="38"/>
      <c r="J242" s="39"/>
    </row>
    <row r="243" ht="30">
      <c r="A243" s="29" t="s">
        <v>87</v>
      </c>
      <c r="B243" s="37"/>
      <c r="C243" s="38"/>
      <c r="D243" s="38"/>
      <c r="E243" s="44" t="s">
        <v>1339</v>
      </c>
      <c r="F243" s="38"/>
      <c r="G243" s="38"/>
      <c r="H243" s="38"/>
      <c r="I243" s="38"/>
      <c r="J243" s="39"/>
    </row>
    <row r="244" ht="210">
      <c r="A244" s="29" t="s">
        <v>36</v>
      </c>
      <c r="B244" s="40"/>
      <c r="C244" s="41"/>
      <c r="D244" s="41"/>
      <c r="E244" s="31" t="s">
        <v>1340</v>
      </c>
      <c r="F244" s="41"/>
      <c r="G244" s="41"/>
      <c r="H244" s="41"/>
      <c r="I244" s="41"/>
      <c r="J244" s="42"/>
    </row>
  </sheetData>
  <sheetProtection sheet="1" objects="1" scenarios="1" spinCount="100000" saltValue="jXxpjELuSKiYa19DltltF89df/+yUqevWzdt3i3ZpqxI05W9ysb5FZQBhMzG4iQHqujd7N0pLsqTlexpHJ7qFw==" hashValue="QNBnEQDqoLMj78TlCeazwV8yCauuuAzd1MB0hHLbtGeEPXJVUJ9lEX9XTshL0MoKANBAqLT7/1iYqh5xAhz1hA=="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1341</v>
      </c>
      <c r="I3" s="16">
        <f>SUMIFS(I8:I43,A8:A43,"SD")</f>
        <v>0</v>
      </c>
      <c r="J3" s="9"/>
      <c r="O3">
        <v>0</v>
      </c>
      <c r="P3">
        <v>2</v>
      </c>
    </row>
    <row r="4">
      <c r="A4" s="10" t="s">
        <v>8</v>
      </c>
      <c r="B4" s="11" t="s">
        <v>13</v>
      </c>
      <c r="C4" s="12" t="s">
        <v>1341</v>
      </c>
      <c r="D4" s="13"/>
      <c r="E4" s="14" t="s">
        <v>1342</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SUMIFS(I9:I43,A9:A43,"P")</f>
        <v>0</v>
      </c>
      <c r="J8" s="28"/>
    </row>
    <row r="9">
      <c r="A9" s="29" t="s">
        <v>29</v>
      </c>
      <c r="B9" s="29">
        <v>1</v>
      </c>
      <c r="C9" s="30" t="s">
        <v>1343</v>
      </c>
      <c r="D9" s="29" t="s">
        <v>31</v>
      </c>
      <c r="E9" s="31" t="s">
        <v>1344</v>
      </c>
      <c r="F9" s="32" t="s">
        <v>1251</v>
      </c>
      <c r="G9" s="33">
        <v>220</v>
      </c>
      <c r="H9" s="34">
        <v>650</v>
      </c>
      <c r="I9" s="35">
        <f>ROUND(G9*H9,P4)</f>
        <v>0</v>
      </c>
      <c r="J9" s="29"/>
      <c r="O9" s="36">
        <f>I9*0.21</f>
        <v>0</v>
      </c>
      <c r="P9">
        <v>3</v>
      </c>
    </row>
    <row r="10">
      <c r="A10" s="29" t="s">
        <v>34</v>
      </c>
      <c r="B10" s="37"/>
      <c r="C10" s="38"/>
      <c r="D10" s="38"/>
      <c r="E10" s="31" t="s">
        <v>1345</v>
      </c>
      <c r="F10" s="38"/>
      <c r="G10" s="38"/>
      <c r="H10" s="38"/>
      <c r="I10" s="38"/>
      <c r="J10" s="39"/>
    </row>
    <row r="11">
      <c r="A11" s="29" t="s">
        <v>87</v>
      </c>
      <c r="B11" s="37"/>
      <c r="C11" s="38"/>
      <c r="D11" s="38"/>
      <c r="E11" s="44" t="s">
        <v>1346</v>
      </c>
      <c r="F11" s="38"/>
      <c r="G11" s="38"/>
      <c r="H11" s="38"/>
      <c r="I11" s="38"/>
      <c r="J11" s="39"/>
    </row>
    <row r="12">
      <c r="A12" s="29" t="s">
        <v>36</v>
      </c>
      <c r="B12" s="37"/>
      <c r="C12" s="38"/>
      <c r="D12" s="38"/>
      <c r="E12" s="43"/>
      <c r="F12" s="38"/>
      <c r="G12" s="38"/>
      <c r="H12" s="38"/>
      <c r="I12" s="38"/>
      <c r="J12" s="39"/>
    </row>
    <row r="13">
      <c r="A13" s="29" t="s">
        <v>29</v>
      </c>
      <c r="B13" s="29">
        <v>2</v>
      </c>
      <c r="C13" s="30" t="s">
        <v>1347</v>
      </c>
      <c r="D13" s="29" t="s">
        <v>31</v>
      </c>
      <c r="E13" s="31" t="s">
        <v>1348</v>
      </c>
      <c r="F13" s="32" t="s">
        <v>207</v>
      </c>
      <c r="G13" s="33">
        <v>32</v>
      </c>
      <c r="H13" s="34">
        <v>10000</v>
      </c>
      <c r="I13" s="35">
        <f>ROUND(G13*H13,P4)</f>
        <v>0</v>
      </c>
      <c r="J13" s="29"/>
      <c r="O13" s="36">
        <f>I13*0.21</f>
        <v>0</v>
      </c>
      <c r="P13">
        <v>3</v>
      </c>
    </row>
    <row r="14">
      <c r="A14" s="29" t="s">
        <v>34</v>
      </c>
      <c r="B14" s="37"/>
      <c r="C14" s="38"/>
      <c r="D14" s="38"/>
      <c r="E14" s="31" t="s">
        <v>1349</v>
      </c>
      <c r="F14" s="38"/>
      <c r="G14" s="38"/>
      <c r="H14" s="38"/>
      <c r="I14" s="38"/>
      <c r="J14" s="39"/>
    </row>
    <row r="15" ht="75">
      <c r="A15" s="29" t="s">
        <v>87</v>
      </c>
      <c r="B15" s="37"/>
      <c r="C15" s="38"/>
      <c r="D15" s="38"/>
      <c r="E15" s="44" t="s">
        <v>1350</v>
      </c>
      <c r="F15" s="38"/>
      <c r="G15" s="38"/>
      <c r="H15" s="38"/>
      <c r="I15" s="38"/>
      <c r="J15" s="39"/>
    </row>
    <row r="16">
      <c r="A16" s="29" t="s">
        <v>36</v>
      </c>
      <c r="B16" s="37"/>
      <c r="C16" s="38"/>
      <c r="D16" s="38"/>
      <c r="E16" s="43"/>
      <c r="F16" s="38"/>
      <c r="G16" s="38"/>
      <c r="H16" s="38"/>
      <c r="I16" s="38"/>
      <c r="J16" s="39"/>
    </row>
    <row r="17">
      <c r="A17" s="29" t="s">
        <v>29</v>
      </c>
      <c r="B17" s="29">
        <v>3</v>
      </c>
      <c r="C17" s="30" t="s">
        <v>1351</v>
      </c>
      <c r="D17" s="29" t="s">
        <v>31</v>
      </c>
      <c r="E17" s="31" t="s">
        <v>1352</v>
      </c>
      <c r="F17" s="32" t="s">
        <v>33</v>
      </c>
      <c r="G17" s="33">
        <v>1</v>
      </c>
      <c r="H17" s="34">
        <v>2500000</v>
      </c>
      <c r="I17" s="35">
        <f>ROUND(G17*H17,P4)</f>
        <v>0</v>
      </c>
      <c r="J17" s="29"/>
      <c r="O17" s="36">
        <f>I17*0.21</f>
        <v>0</v>
      </c>
      <c r="P17">
        <v>3</v>
      </c>
    </row>
    <row r="18" ht="45">
      <c r="A18" s="29" t="s">
        <v>34</v>
      </c>
      <c r="B18" s="37"/>
      <c r="C18" s="38"/>
      <c r="D18" s="38"/>
      <c r="E18" s="31" t="s">
        <v>1353</v>
      </c>
      <c r="F18" s="38"/>
      <c r="G18" s="38"/>
      <c r="H18" s="38"/>
      <c r="I18" s="38"/>
      <c r="J18" s="39"/>
    </row>
    <row r="19" ht="60">
      <c r="A19" s="29" t="s">
        <v>36</v>
      </c>
      <c r="B19" s="37"/>
      <c r="C19" s="38"/>
      <c r="D19" s="38"/>
      <c r="E19" s="31" t="s">
        <v>1354</v>
      </c>
      <c r="F19" s="38"/>
      <c r="G19" s="38"/>
      <c r="H19" s="38"/>
      <c r="I19" s="38"/>
      <c r="J19" s="39"/>
    </row>
    <row r="20">
      <c r="A20" s="29" t="s">
        <v>29</v>
      </c>
      <c r="B20" s="29">
        <v>4</v>
      </c>
      <c r="C20" s="30" t="s">
        <v>1355</v>
      </c>
      <c r="D20" s="29" t="s">
        <v>31</v>
      </c>
      <c r="E20" s="31" t="s">
        <v>1356</v>
      </c>
      <c r="F20" s="32" t="s">
        <v>1251</v>
      </c>
      <c r="G20" s="33">
        <v>72</v>
      </c>
      <c r="H20" s="34">
        <v>8264.4599999999991</v>
      </c>
      <c r="I20" s="35">
        <f>ROUND(G20*H20,P4)</f>
        <v>0</v>
      </c>
      <c r="J20" s="29"/>
      <c r="O20" s="36">
        <f>I20*0.21</f>
        <v>0</v>
      </c>
      <c r="P20">
        <v>3</v>
      </c>
    </row>
    <row r="21">
      <c r="A21" s="29" t="s">
        <v>34</v>
      </c>
      <c r="B21" s="37"/>
      <c r="C21" s="38"/>
      <c r="D21" s="38"/>
      <c r="E21" s="31" t="s">
        <v>1357</v>
      </c>
      <c r="F21" s="38"/>
      <c r="G21" s="38"/>
      <c r="H21" s="38"/>
      <c r="I21" s="38"/>
      <c r="J21" s="39"/>
    </row>
    <row r="22">
      <c r="A22" s="29" t="s">
        <v>87</v>
      </c>
      <c r="B22" s="37"/>
      <c r="C22" s="38"/>
      <c r="D22" s="38"/>
      <c r="E22" s="44" t="s">
        <v>1358</v>
      </c>
      <c r="F22" s="38"/>
      <c r="G22" s="38"/>
      <c r="H22" s="38"/>
      <c r="I22" s="38"/>
      <c r="J22" s="39"/>
    </row>
    <row r="23" ht="60">
      <c r="A23" s="29" t="s">
        <v>36</v>
      </c>
      <c r="B23" s="37"/>
      <c r="C23" s="38"/>
      <c r="D23" s="38"/>
      <c r="E23" s="31" t="s">
        <v>1359</v>
      </c>
      <c r="F23" s="38"/>
      <c r="G23" s="38"/>
      <c r="H23" s="38"/>
      <c r="I23" s="38"/>
      <c r="J23" s="39"/>
    </row>
    <row r="24">
      <c r="A24" s="29" t="s">
        <v>29</v>
      </c>
      <c r="B24" s="29">
        <v>5</v>
      </c>
      <c r="C24" s="30" t="s">
        <v>1360</v>
      </c>
      <c r="D24" s="29" t="s">
        <v>505</v>
      </c>
      <c r="E24" s="31" t="s">
        <v>1361</v>
      </c>
      <c r="F24" s="32" t="s">
        <v>1251</v>
      </c>
      <c r="G24" s="33">
        <v>54</v>
      </c>
      <c r="H24" s="34">
        <v>43636.360000000001</v>
      </c>
      <c r="I24" s="35">
        <f>ROUND(G24*H24,P4)</f>
        <v>0</v>
      </c>
      <c r="J24" s="29"/>
      <c r="O24" s="36">
        <f>I24*0.21</f>
        <v>0</v>
      </c>
      <c r="P24">
        <v>3</v>
      </c>
    </row>
    <row r="25" ht="30">
      <c r="A25" s="29" t="s">
        <v>34</v>
      </c>
      <c r="B25" s="37"/>
      <c r="C25" s="38"/>
      <c r="D25" s="38"/>
      <c r="E25" s="31" t="s">
        <v>1362</v>
      </c>
      <c r="F25" s="38"/>
      <c r="G25" s="38"/>
      <c r="H25" s="38"/>
      <c r="I25" s="38"/>
      <c r="J25" s="39"/>
    </row>
    <row r="26">
      <c r="A26" s="29" t="s">
        <v>87</v>
      </c>
      <c r="B26" s="37"/>
      <c r="C26" s="38"/>
      <c r="D26" s="38"/>
      <c r="E26" s="44" t="s">
        <v>1363</v>
      </c>
      <c r="F26" s="38"/>
      <c r="G26" s="38"/>
      <c r="H26" s="38"/>
      <c r="I26" s="38"/>
      <c r="J26" s="39"/>
    </row>
    <row r="27" ht="75">
      <c r="A27" s="29" t="s">
        <v>36</v>
      </c>
      <c r="B27" s="37"/>
      <c r="C27" s="38"/>
      <c r="D27" s="38"/>
      <c r="E27" s="31" t="s">
        <v>1364</v>
      </c>
      <c r="F27" s="38"/>
      <c r="G27" s="38"/>
      <c r="H27" s="38"/>
      <c r="I27" s="38"/>
      <c r="J27" s="39"/>
    </row>
    <row r="28">
      <c r="A28" s="29" t="s">
        <v>29</v>
      </c>
      <c r="B28" s="29">
        <v>6</v>
      </c>
      <c r="C28" s="30" t="s">
        <v>1360</v>
      </c>
      <c r="D28" s="29" t="s">
        <v>508</v>
      </c>
      <c r="E28" s="31" t="s">
        <v>1361</v>
      </c>
      <c r="F28" s="32" t="s">
        <v>1251</v>
      </c>
      <c r="G28" s="33">
        <v>84</v>
      </c>
      <c r="H28" s="34">
        <v>21818.18</v>
      </c>
      <c r="I28" s="35">
        <f>ROUND(G28*H28,P4)</f>
        <v>0</v>
      </c>
      <c r="J28" s="29"/>
      <c r="O28" s="36">
        <f>I28*0.21</f>
        <v>0</v>
      </c>
      <c r="P28">
        <v>3</v>
      </c>
    </row>
    <row r="29" ht="30">
      <c r="A29" s="29" t="s">
        <v>34</v>
      </c>
      <c r="B29" s="37"/>
      <c r="C29" s="38"/>
      <c r="D29" s="38"/>
      <c r="E29" s="31" t="s">
        <v>1365</v>
      </c>
      <c r="F29" s="38"/>
      <c r="G29" s="38"/>
      <c r="H29" s="38"/>
      <c r="I29" s="38"/>
      <c r="J29" s="39"/>
    </row>
    <row r="30">
      <c r="A30" s="29" t="s">
        <v>87</v>
      </c>
      <c r="B30" s="37"/>
      <c r="C30" s="38"/>
      <c r="D30" s="38"/>
      <c r="E30" s="44" t="s">
        <v>1366</v>
      </c>
      <c r="F30" s="38"/>
      <c r="G30" s="38"/>
      <c r="H30" s="38"/>
      <c r="I30" s="38"/>
      <c r="J30" s="39"/>
    </row>
    <row r="31" ht="75">
      <c r="A31" s="29" t="s">
        <v>36</v>
      </c>
      <c r="B31" s="37"/>
      <c r="C31" s="38"/>
      <c r="D31" s="38"/>
      <c r="E31" s="31" t="s">
        <v>1364</v>
      </c>
      <c r="F31" s="38"/>
      <c r="G31" s="38"/>
      <c r="H31" s="38"/>
      <c r="I31" s="38"/>
      <c r="J31" s="39"/>
    </row>
    <row r="32">
      <c r="A32" s="29" t="s">
        <v>29</v>
      </c>
      <c r="B32" s="29">
        <v>7</v>
      </c>
      <c r="C32" s="30" t="s">
        <v>1367</v>
      </c>
      <c r="D32" s="29" t="s">
        <v>505</v>
      </c>
      <c r="E32" s="31" t="s">
        <v>1368</v>
      </c>
      <c r="F32" s="32" t="s">
        <v>1251</v>
      </c>
      <c r="G32" s="33">
        <v>3108</v>
      </c>
      <c r="H32" s="34">
        <v>1322.3099999999999</v>
      </c>
      <c r="I32" s="35">
        <f>ROUND(G32*H32,P4)</f>
        <v>0</v>
      </c>
      <c r="J32" s="29"/>
      <c r="O32" s="36">
        <f>I32*0.21</f>
        <v>0</v>
      </c>
      <c r="P32">
        <v>3</v>
      </c>
    </row>
    <row r="33" ht="30">
      <c r="A33" s="29" t="s">
        <v>34</v>
      </c>
      <c r="B33" s="37"/>
      <c r="C33" s="38"/>
      <c r="D33" s="38"/>
      <c r="E33" s="31" t="s">
        <v>1369</v>
      </c>
      <c r="F33" s="38"/>
      <c r="G33" s="38"/>
      <c r="H33" s="38"/>
      <c r="I33" s="38"/>
      <c r="J33" s="39"/>
    </row>
    <row r="34">
      <c r="A34" s="29" t="s">
        <v>87</v>
      </c>
      <c r="B34" s="37"/>
      <c r="C34" s="38"/>
      <c r="D34" s="38"/>
      <c r="E34" s="44" t="s">
        <v>1370</v>
      </c>
      <c r="F34" s="38"/>
      <c r="G34" s="38"/>
      <c r="H34" s="38"/>
      <c r="I34" s="38"/>
      <c r="J34" s="39"/>
    </row>
    <row r="35" ht="75">
      <c r="A35" s="29" t="s">
        <v>36</v>
      </c>
      <c r="B35" s="37"/>
      <c r="C35" s="38"/>
      <c r="D35" s="38"/>
      <c r="E35" s="31" t="s">
        <v>1364</v>
      </c>
      <c r="F35" s="38"/>
      <c r="G35" s="38"/>
      <c r="H35" s="38"/>
      <c r="I35" s="38"/>
      <c r="J35" s="39"/>
    </row>
    <row r="36">
      <c r="A36" s="29" t="s">
        <v>29</v>
      </c>
      <c r="B36" s="29">
        <v>8</v>
      </c>
      <c r="C36" s="30" t="s">
        <v>1367</v>
      </c>
      <c r="D36" s="29" t="s">
        <v>1371</v>
      </c>
      <c r="E36" s="31" t="s">
        <v>1368</v>
      </c>
      <c r="F36" s="32" t="s">
        <v>1251</v>
      </c>
      <c r="G36" s="33">
        <v>54</v>
      </c>
      <c r="H36" s="34">
        <v>1851.24</v>
      </c>
      <c r="I36" s="35">
        <f>ROUND(G36*H36,P4)</f>
        <v>0</v>
      </c>
      <c r="J36" s="29"/>
      <c r="O36" s="36">
        <f>I36*0.21</f>
        <v>0</v>
      </c>
      <c r="P36">
        <v>3</v>
      </c>
    </row>
    <row r="37" ht="30">
      <c r="A37" s="29" t="s">
        <v>34</v>
      </c>
      <c r="B37" s="37"/>
      <c r="C37" s="38"/>
      <c r="D37" s="38"/>
      <c r="E37" s="31" t="s">
        <v>1372</v>
      </c>
      <c r="F37" s="38"/>
      <c r="G37" s="38"/>
      <c r="H37" s="38"/>
      <c r="I37" s="38"/>
      <c r="J37" s="39"/>
    </row>
    <row r="38">
      <c r="A38" s="29" t="s">
        <v>87</v>
      </c>
      <c r="B38" s="37"/>
      <c r="C38" s="38"/>
      <c r="D38" s="38"/>
      <c r="E38" s="44" t="s">
        <v>1363</v>
      </c>
      <c r="F38" s="38"/>
      <c r="G38" s="38"/>
      <c r="H38" s="38"/>
      <c r="I38" s="38"/>
      <c r="J38" s="39"/>
    </row>
    <row r="39" ht="75">
      <c r="A39" s="29" t="s">
        <v>36</v>
      </c>
      <c r="B39" s="37"/>
      <c r="C39" s="38"/>
      <c r="D39" s="38"/>
      <c r="E39" s="31" t="s">
        <v>1364</v>
      </c>
      <c r="F39" s="38"/>
      <c r="G39" s="38"/>
      <c r="H39" s="38"/>
      <c r="I39" s="38"/>
      <c r="J39" s="39"/>
    </row>
    <row r="40">
      <c r="A40" s="29" t="s">
        <v>29</v>
      </c>
      <c r="B40" s="29">
        <v>9</v>
      </c>
      <c r="C40" s="30" t="s">
        <v>1367</v>
      </c>
      <c r="D40" s="29" t="s">
        <v>1373</v>
      </c>
      <c r="E40" s="31" t="s">
        <v>1368</v>
      </c>
      <c r="F40" s="32" t="s">
        <v>1251</v>
      </c>
      <c r="G40" s="33">
        <v>18</v>
      </c>
      <c r="H40" s="34">
        <v>925.62</v>
      </c>
      <c r="I40" s="35">
        <f>ROUND(G40*H40,P4)</f>
        <v>0</v>
      </c>
      <c r="J40" s="29"/>
      <c r="O40" s="36">
        <f>I40*0.21</f>
        <v>0</v>
      </c>
      <c r="P40">
        <v>3</v>
      </c>
    </row>
    <row r="41" ht="30">
      <c r="A41" s="29" t="s">
        <v>34</v>
      </c>
      <c r="B41" s="37"/>
      <c r="C41" s="38"/>
      <c r="D41" s="38"/>
      <c r="E41" s="31" t="s">
        <v>1374</v>
      </c>
      <c r="F41" s="38"/>
      <c r="G41" s="38"/>
      <c r="H41" s="38"/>
      <c r="I41" s="38"/>
      <c r="J41" s="39"/>
    </row>
    <row r="42">
      <c r="A42" s="29" t="s">
        <v>87</v>
      </c>
      <c r="B42" s="37"/>
      <c r="C42" s="38"/>
      <c r="D42" s="38"/>
      <c r="E42" s="44" t="s">
        <v>481</v>
      </c>
      <c r="F42" s="38"/>
      <c r="G42" s="38"/>
      <c r="H42" s="38"/>
      <c r="I42" s="38"/>
      <c r="J42" s="39"/>
    </row>
    <row r="43" ht="75">
      <c r="A43" s="29" t="s">
        <v>36</v>
      </c>
      <c r="B43" s="40"/>
      <c r="C43" s="41"/>
      <c r="D43" s="41"/>
      <c r="E43" s="31" t="s">
        <v>1364</v>
      </c>
      <c r="F43" s="41"/>
      <c r="G43" s="41"/>
      <c r="H43" s="41"/>
      <c r="I43" s="41"/>
      <c r="J43" s="42"/>
    </row>
  </sheetData>
  <sheetProtection sheet="1" objects="1" scenarios="1" spinCount="100000" saltValue="ZxJi58d/H9i2s56+9qb72rVxtPP1MklFTlzDCAl46Ea2Dp5SMaGJ4ELF7eWtBwmBThVASnS0hVwpB96Pt5fKDA==" hashValue="ivdybPSeJ3r1HgBU141nIdLIVzvl6fs7FA5WT1eLMXxcbWL849GIZ5yZHWIsn2GLgVd08N6dPAxGw0GhfFSfug=="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1375</v>
      </c>
      <c r="I3" s="16">
        <f>SUMIFS(I8:I12,A8:A12,"SD")</f>
        <v>0</v>
      </c>
      <c r="J3" s="9"/>
      <c r="O3">
        <v>0</v>
      </c>
      <c r="P3">
        <v>2</v>
      </c>
    </row>
    <row r="4">
      <c r="A4" s="10" t="s">
        <v>8</v>
      </c>
      <c r="B4" s="11" t="s">
        <v>13</v>
      </c>
      <c r="C4" s="12" t="s">
        <v>1375</v>
      </c>
      <c r="D4" s="13"/>
      <c r="E4" s="14" t="s">
        <v>1376</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1377</v>
      </c>
      <c r="D9" s="29" t="s">
        <v>55</v>
      </c>
      <c r="E9" s="31" t="s">
        <v>1378</v>
      </c>
      <c r="F9" s="32" t="s">
        <v>85</v>
      </c>
      <c r="G9" s="33">
        <v>1</v>
      </c>
      <c r="H9" s="34">
        <v>0</v>
      </c>
      <c r="I9" s="35">
        <f>ROUND(G9*H9,P4)</f>
        <v>0</v>
      </c>
      <c r="J9" s="29"/>
      <c r="O9" s="36">
        <f>I9*0.21</f>
        <v>0</v>
      </c>
      <c r="P9">
        <v>3</v>
      </c>
    </row>
    <row r="10" ht="225">
      <c r="A10" s="29" t="s">
        <v>34</v>
      </c>
      <c r="B10" s="37"/>
      <c r="C10" s="38"/>
      <c r="D10" s="38"/>
      <c r="E10" s="31" t="s">
        <v>1379</v>
      </c>
      <c r="F10" s="38"/>
      <c r="G10" s="38"/>
      <c r="H10" s="38"/>
      <c r="I10" s="38"/>
      <c r="J10" s="39"/>
    </row>
    <row r="11">
      <c r="A11" s="29" t="s">
        <v>87</v>
      </c>
      <c r="B11" s="37"/>
      <c r="C11" s="38"/>
      <c r="D11" s="38"/>
      <c r="E11" s="44" t="s">
        <v>1380</v>
      </c>
      <c r="F11" s="38"/>
      <c r="G11" s="38"/>
      <c r="H11" s="38"/>
      <c r="I11" s="38"/>
      <c r="J11" s="39"/>
    </row>
    <row r="12" ht="30">
      <c r="A12" s="29" t="s">
        <v>36</v>
      </c>
      <c r="B12" s="40"/>
      <c r="C12" s="41"/>
      <c r="D12" s="41"/>
      <c r="E12" s="31" t="s">
        <v>105</v>
      </c>
      <c r="F12" s="41"/>
      <c r="G12" s="41"/>
      <c r="H12" s="41"/>
      <c r="I12" s="41"/>
      <c r="J12" s="42"/>
    </row>
  </sheetData>
  <sheetProtection sheet="1" objects="1" scenarios="1" spinCount="100000" saltValue="rrwoXXYY6JXYUJQsDlrLuOzofVICB5r2UAVXGTEv8y7Gf7Oaoq0fH+NM8LvQ81no8Qs2p90p97bHKKbSVtZBSg==" hashValue="MPTzlGWC0QWrtLbBvYojCXZf/bk5mNsshqB5dnuxOL9qmArr8Zw4B1r4Ne3MGxzO2gVb18B5ratW9NGn0oOc+g=="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52</v>
      </c>
      <c r="I3" s="16">
        <f>SUMIFS(I9:I67,A9:A67,"SD")</f>
        <v>0</v>
      </c>
      <c r="J3" s="9"/>
      <c r="O3">
        <v>0</v>
      </c>
      <c r="P3">
        <v>2</v>
      </c>
    </row>
    <row r="4">
      <c r="A4" s="10" t="s">
        <v>8</v>
      </c>
      <c r="B4" s="11" t="s">
        <v>9</v>
      </c>
      <c r="C4" s="12" t="s">
        <v>10</v>
      </c>
      <c r="D4" s="13"/>
      <c r="E4" s="14" t="s">
        <v>11</v>
      </c>
      <c r="F4" s="7"/>
      <c r="G4" s="7"/>
      <c r="H4" s="7"/>
      <c r="I4" s="7"/>
      <c r="J4" s="9"/>
      <c r="O4">
        <v>0.12</v>
      </c>
      <c r="P4">
        <v>2</v>
      </c>
    </row>
    <row r="5">
      <c r="A5" s="10" t="s">
        <v>12</v>
      </c>
      <c r="B5" s="11" t="s">
        <v>13</v>
      </c>
      <c r="C5" s="12" t="s">
        <v>52</v>
      </c>
      <c r="D5" s="13"/>
      <c r="E5" s="14" t="s">
        <v>53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SUMIFS(I10:I67,A10:A67,"P")</f>
        <v>0</v>
      </c>
      <c r="J9" s="28"/>
    </row>
    <row r="10" ht="30">
      <c r="A10" s="29" t="s">
        <v>29</v>
      </c>
      <c r="B10" s="29">
        <v>1</v>
      </c>
      <c r="C10" s="30" t="s">
        <v>54</v>
      </c>
      <c r="D10" s="29" t="s">
        <v>55</v>
      </c>
      <c r="E10" s="31" t="s">
        <v>56</v>
      </c>
      <c r="F10" s="32" t="s">
        <v>33</v>
      </c>
      <c r="G10" s="33">
        <v>1</v>
      </c>
      <c r="H10" s="34">
        <v>0</v>
      </c>
      <c r="I10" s="35">
        <f>ROUND(G10*H10,P4)</f>
        <v>0</v>
      </c>
      <c r="J10" s="29"/>
      <c r="O10" s="36">
        <f>I10*0.21</f>
        <v>0</v>
      </c>
      <c r="P10">
        <v>3</v>
      </c>
    </row>
    <row r="11">
      <c r="A11" s="29" t="s">
        <v>34</v>
      </c>
      <c r="B11" s="37"/>
      <c r="C11" s="38"/>
      <c r="D11" s="38"/>
      <c r="E11" s="43" t="s">
        <v>31</v>
      </c>
      <c r="F11" s="38"/>
      <c r="G11" s="38"/>
      <c r="H11" s="38"/>
      <c r="I11" s="38"/>
      <c r="J11" s="39"/>
    </row>
    <row r="12">
      <c r="A12" s="29" t="s">
        <v>36</v>
      </c>
      <c r="B12" s="37"/>
      <c r="C12" s="38"/>
      <c r="D12" s="38"/>
      <c r="E12" s="43" t="s">
        <v>31</v>
      </c>
      <c r="F12" s="38"/>
      <c r="G12" s="38"/>
      <c r="H12" s="38"/>
      <c r="I12" s="38"/>
      <c r="J12" s="39"/>
    </row>
    <row r="13" ht="30">
      <c r="A13" s="29" t="s">
        <v>29</v>
      </c>
      <c r="B13" s="29">
        <v>2</v>
      </c>
      <c r="C13" s="30" t="s">
        <v>57</v>
      </c>
      <c r="D13" s="29" t="s">
        <v>55</v>
      </c>
      <c r="E13" s="31" t="s">
        <v>58</v>
      </c>
      <c r="F13" s="32" t="s">
        <v>33</v>
      </c>
      <c r="G13" s="33">
        <v>1</v>
      </c>
      <c r="H13" s="34">
        <v>0</v>
      </c>
      <c r="I13" s="35">
        <f>ROUND(G13*H13,P4)</f>
        <v>0</v>
      </c>
      <c r="J13" s="29"/>
      <c r="O13" s="36">
        <f>I13*0.21</f>
        <v>0</v>
      </c>
      <c r="P13">
        <v>3</v>
      </c>
    </row>
    <row r="14">
      <c r="A14" s="29" t="s">
        <v>34</v>
      </c>
      <c r="B14" s="37"/>
      <c r="C14" s="38"/>
      <c r="D14" s="38"/>
      <c r="E14" s="43" t="s">
        <v>31</v>
      </c>
      <c r="F14" s="38"/>
      <c r="G14" s="38"/>
      <c r="H14" s="38"/>
      <c r="I14" s="38"/>
      <c r="J14" s="39"/>
    </row>
    <row r="15">
      <c r="A15" s="29" t="s">
        <v>36</v>
      </c>
      <c r="B15" s="37"/>
      <c r="C15" s="38"/>
      <c r="D15" s="38"/>
      <c r="E15" s="43" t="s">
        <v>31</v>
      </c>
      <c r="F15" s="38"/>
      <c r="G15" s="38"/>
      <c r="H15" s="38"/>
      <c r="I15" s="38"/>
      <c r="J15" s="39"/>
    </row>
    <row r="16" ht="30">
      <c r="A16" s="29" t="s">
        <v>29</v>
      </c>
      <c r="B16" s="29">
        <v>3</v>
      </c>
      <c r="C16" s="30" t="s">
        <v>59</v>
      </c>
      <c r="D16" s="29" t="s">
        <v>55</v>
      </c>
      <c r="E16" s="31" t="s">
        <v>60</v>
      </c>
      <c r="F16" s="32" t="s">
        <v>33</v>
      </c>
      <c r="G16" s="33">
        <v>1</v>
      </c>
      <c r="H16" s="34">
        <v>0</v>
      </c>
      <c r="I16" s="35">
        <f>ROUND(G16*H16,P4)</f>
        <v>0</v>
      </c>
      <c r="J16" s="29"/>
      <c r="O16" s="36">
        <f>I16*0.21</f>
        <v>0</v>
      </c>
      <c r="P16">
        <v>3</v>
      </c>
    </row>
    <row r="17">
      <c r="A17" s="29" t="s">
        <v>34</v>
      </c>
      <c r="B17" s="37"/>
      <c r="C17" s="38"/>
      <c r="D17" s="38"/>
      <c r="E17" s="43" t="s">
        <v>31</v>
      </c>
      <c r="F17" s="38"/>
      <c r="G17" s="38"/>
      <c r="H17" s="38"/>
      <c r="I17" s="38"/>
      <c r="J17" s="39"/>
    </row>
    <row r="18">
      <c r="A18" s="29" t="s">
        <v>36</v>
      </c>
      <c r="B18" s="37"/>
      <c r="C18" s="38"/>
      <c r="D18" s="38"/>
      <c r="E18" s="43" t="s">
        <v>31</v>
      </c>
      <c r="F18" s="38"/>
      <c r="G18" s="38"/>
      <c r="H18" s="38"/>
      <c r="I18" s="38"/>
      <c r="J18" s="39"/>
    </row>
    <row r="19" ht="30">
      <c r="A19" s="29" t="s">
        <v>29</v>
      </c>
      <c r="B19" s="29">
        <v>4</v>
      </c>
      <c r="C19" s="30" t="s">
        <v>61</v>
      </c>
      <c r="D19" s="29" t="s">
        <v>55</v>
      </c>
      <c r="E19" s="31" t="s">
        <v>62</v>
      </c>
      <c r="F19" s="32" t="s">
        <v>33</v>
      </c>
      <c r="G19" s="33">
        <v>1</v>
      </c>
      <c r="H19" s="34">
        <v>0</v>
      </c>
      <c r="I19" s="35">
        <f>ROUND(G19*H19,P4)</f>
        <v>0</v>
      </c>
      <c r="J19" s="29"/>
      <c r="O19" s="36">
        <f>I19*0.21</f>
        <v>0</v>
      </c>
      <c r="P19">
        <v>3</v>
      </c>
    </row>
    <row r="20">
      <c r="A20" s="29" t="s">
        <v>34</v>
      </c>
      <c r="B20" s="37"/>
      <c r="C20" s="38"/>
      <c r="D20" s="38"/>
      <c r="E20" s="43" t="s">
        <v>31</v>
      </c>
      <c r="F20" s="38"/>
      <c r="G20" s="38"/>
      <c r="H20" s="38"/>
      <c r="I20" s="38"/>
      <c r="J20" s="39"/>
    </row>
    <row r="21">
      <c r="A21" s="29" t="s">
        <v>36</v>
      </c>
      <c r="B21" s="37"/>
      <c r="C21" s="38"/>
      <c r="D21" s="38"/>
      <c r="E21" s="43" t="s">
        <v>31</v>
      </c>
      <c r="F21" s="38"/>
      <c r="G21" s="38"/>
      <c r="H21" s="38"/>
      <c r="I21" s="38"/>
      <c r="J21" s="39"/>
    </row>
    <row r="22" ht="30">
      <c r="A22" s="29" t="s">
        <v>29</v>
      </c>
      <c r="B22" s="29">
        <v>5</v>
      </c>
      <c r="C22" s="30" t="s">
        <v>63</v>
      </c>
      <c r="D22" s="29" t="s">
        <v>55</v>
      </c>
      <c r="E22" s="31" t="s">
        <v>64</v>
      </c>
      <c r="F22" s="32" t="s">
        <v>33</v>
      </c>
      <c r="G22" s="33">
        <v>1</v>
      </c>
      <c r="H22" s="34">
        <v>0</v>
      </c>
      <c r="I22" s="35">
        <f>ROUND(G22*H22,P4)</f>
        <v>0</v>
      </c>
      <c r="J22" s="29"/>
      <c r="O22" s="36">
        <f>I22*0.21</f>
        <v>0</v>
      </c>
      <c r="P22">
        <v>3</v>
      </c>
    </row>
    <row r="23">
      <c r="A23" s="29" t="s">
        <v>34</v>
      </c>
      <c r="B23" s="37"/>
      <c r="C23" s="38"/>
      <c r="D23" s="38"/>
      <c r="E23" s="43" t="s">
        <v>31</v>
      </c>
      <c r="F23" s="38"/>
      <c r="G23" s="38"/>
      <c r="H23" s="38"/>
      <c r="I23" s="38"/>
      <c r="J23" s="39"/>
    </row>
    <row r="24">
      <c r="A24" s="29" t="s">
        <v>36</v>
      </c>
      <c r="B24" s="37"/>
      <c r="C24" s="38"/>
      <c r="D24" s="38"/>
      <c r="E24" s="43" t="s">
        <v>31</v>
      </c>
      <c r="F24" s="38"/>
      <c r="G24" s="38"/>
      <c r="H24" s="38"/>
      <c r="I24" s="38"/>
      <c r="J24" s="39"/>
    </row>
    <row r="25" ht="30">
      <c r="A25" s="29" t="s">
        <v>29</v>
      </c>
      <c r="B25" s="29">
        <v>6</v>
      </c>
      <c r="C25" s="30" t="s">
        <v>65</v>
      </c>
      <c r="D25" s="29" t="s">
        <v>55</v>
      </c>
      <c r="E25" s="31" t="s">
        <v>66</v>
      </c>
      <c r="F25" s="32" t="s">
        <v>33</v>
      </c>
      <c r="G25" s="33">
        <v>1</v>
      </c>
      <c r="H25" s="34">
        <v>0</v>
      </c>
      <c r="I25" s="35">
        <f>ROUND(G25*H25,P4)</f>
        <v>0</v>
      </c>
      <c r="J25" s="29"/>
      <c r="O25" s="36">
        <f>I25*0.21</f>
        <v>0</v>
      </c>
      <c r="P25">
        <v>3</v>
      </c>
    </row>
    <row r="26">
      <c r="A26" s="29" t="s">
        <v>34</v>
      </c>
      <c r="B26" s="37"/>
      <c r="C26" s="38"/>
      <c r="D26" s="38"/>
      <c r="E26" s="43" t="s">
        <v>31</v>
      </c>
      <c r="F26" s="38"/>
      <c r="G26" s="38"/>
      <c r="H26" s="38"/>
      <c r="I26" s="38"/>
      <c r="J26" s="39"/>
    </row>
    <row r="27">
      <c r="A27" s="29" t="s">
        <v>36</v>
      </c>
      <c r="B27" s="37"/>
      <c r="C27" s="38"/>
      <c r="D27" s="38"/>
      <c r="E27" s="43" t="s">
        <v>31</v>
      </c>
      <c r="F27" s="38"/>
      <c r="G27" s="38"/>
      <c r="H27" s="38"/>
      <c r="I27" s="38"/>
      <c r="J27" s="39"/>
    </row>
    <row r="28" ht="30">
      <c r="A28" s="29" t="s">
        <v>29</v>
      </c>
      <c r="B28" s="29">
        <v>7</v>
      </c>
      <c r="C28" s="30" t="s">
        <v>67</v>
      </c>
      <c r="D28" s="29" t="s">
        <v>55</v>
      </c>
      <c r="E28" s="31" t="s">
        <v>68</v>
      </c>
      <c r="F28" s="32" t="s">
        <v>33</v>
      </c>
      <c r="G28" s="33">
        <v>1</v>
      </c>
      <c r="H28" s="34">
        <v>0</v>
      </c>
      <c r="I28" s="35">
        <f>ROUND(G28*H28,P4)</f>
        <v>0</v>
      </c>
      <c r="J28" s="29"/>
      <c r="O28" s="36">
        <f>I28*0.21</f>
        <v>0</v>
      </c>
      <c r="P28">
        <v>3</v>
      </c>
    </row>
    <row r="29">
      <c r="A29" s="29" t="s">
        <v>34</v>
      </c>
      <c r="B29" s="37"/>
      <c r="C29" s="38"/>
      <c r="D29" s="38"/>
      <c r="E29" s="31" t="s">
        <v>69</v>
      </c>
      <c r="F29" s="38"/>
      <c r="G29" s="38"/>
      <c r="H29" s="38"/>
      <c r="I29" s="38"/>
      <c r="J29" s="39"/>
    </row>
    <row r="30">
      <c r="A30" s="29" t="s">
        <v>36</v>
      </c>
      <c r="B30" s="37"/>
      <c r="C30" s="38"/>
      <c r="D30" s="38"/>
      <c r="E30" s="43" t="s">
        <v>31</v>
      </c>
      <c r="F30" s="38"/>
      <c r="G30" s="38"/>
      <c r="H30" s="38"/>
      <c r="I30" s="38"/>
      <c r="J30" s="39"/>
    </row>
    <row r="31">
      <c r="A31" s="29" t="s">
        <v>29</v>
      </c>
      <c r="B31" s="29">
        <v>8</v>
      </c>
      <c r="C31" s="30" t="s">
        <v>70</v>
      </c>
      <c r="D31" s="29" t="s">
        <v>55</v>
      </c>
      <c r="E31" s="31" t="s">
        <v>71</v>
      </c>
      <c r="F31" s="32" t="s">
        <v>33</v>
      </c>
      <c r="G31" s="33">
        <v>1</v>
      </c>
      <c r="H31" s="34">
        <v>0</v>
      </c>
      <c r="I31" s="35">
        <f>ROUND(G31*H31,P4)</f>
        <v>0</v>
      </c>
      <c r="J31" s="29"/>
      <c r="O31" s="36">
        <f>I31*0.21</f>
        <v>0</v>
      </c>
      <c r="P31">
        <v>3</v>
      </c>
    </row>
    <row r="32">
      <c r="A32" s="29" t="s">
        <v>34</v>
      </c>
      <c r="B32" s="37"/>
      <c r="C32" s="38"/>
      <c r="D32" s="38"/>
      <c r="E32" s="43" t="s">
        <v>31</v>
      </c>
      <c r="F32" s="38"/>
      <c r="G32" s="38"/>
      <c r="H32" s="38"/>
      <c r="I32" s="38"/>
      <c r="J32" s="39"/>
    </row>
    <row r="33">
      <c r="A33" s="29" t="s">
        <v>36</v>
      </c>
      <c r="B33" s="37"/>
      <c r="C33" s="38"/>
      <c r="D33" s="38"/>
      <c r="E33" s="43" t="s">
        <v>31</v>
      </c>
      <c r="F33" s="38"/>
      <c r="G33" s="38"/>
      <c r="H33" s="38"/>
      <c r="I33" s="38"/>
      <c r="J33" s="39"/>
    </row>
    <row r="34">
      <c r="A34" s="29" t="s">
        <v>29</v>
      </c>
      <c r="B34" s="29">
        <v>9</v>
      </c>
      <c r="C34" s="30" t="s">
        <v>72</v>
      </c>
      <c r="D34" s="29" t="s">
        <v>55</v>
      </c>
      <c r="E34" s="31" t="s">
        <v>73</v>
      </c>
      <c r="F34" s="32" t="s">
        <v>33</v>
      </c>
      <c r="G34" s="33">
        <v>1</v>
      </c>
      <c r="H34" s="34">
        <v>0</v>
      </c>
      <c r="I34" s="35">
        <f>ROUND(G34*H34,P4)</f>
        <v>0</v>
      </c>
      <c r="J34" s="29"/>
      <c r="O34" s="36">
        <f>I34*0.21</f>
        <v>0</v>
      </c>
      <c r="P34">
        <v>3</v>
      </c>
    </row>
    <row r="35" ht="30">
      <c r="A35" s="29" t="s">
        <v>34</v>
      </c>
      <c r="B35" s="37"/>
      <c r="C35" s="38"/>
      <c r="D35" s="38"/>
      <c r="E35" s="31" t="s">
        <v>74</v>
      </c>
      <c r="F35" s="38"/>
      <c r="G35" s="38"/>
      <c r="H35" s="38"/>
      <c r="I35" s="38"/>
      <c r="J35" s="39"/>
    </row>
    <row r="36">
      <c r="A36" s="29" t="s">
        <v>36</v>
      </c>
      <c r="B36" s="37"/>
      <c r="C36" s="38"/>
      <c r="D36" s="38"/>
      <c r="E36" s="43" t="s">
        <v>31</v>
      </c>
      <c r="F36" s="38"/>
      <c r="G36" s="38"/>
      <c r="H36" s="38"/>
      <c r="I36" s="38"/>
      <c r="J36" s="39"/>
    </row>
    <row r="37" ht="30">
      <c r="A37" s="29" t="s">
        <v>29</v>
      </c>
      <c r="B37" s="29">
        <v>10</v>
      </c>
      <c r="C37" s="30" t="s">
        <v>75</v>
      </c>
      <c r="D37" s="29" t="s">
        <v>55</v>
      </c>
      <c r="E37" s="31" t="s">
        <v>76</v>
      </c>
      <c r="F37" s="32" t="s">
        <v>33</v>
      </c>
      <c r="G37" s="33">
        <v>1</v>
      </c>
      <c r="H37" s="34">
        <v>0</v>
      </c>
      <c r="I37" s="35">
        <f>ROUND(G37*H37,P4)</f>
        <v>0</v>
      </c>
      <c r="J37" s="29"/>
      <c r="O37" s="36">
        <f>I37*0.21</f>
        <v>0</v>
      </c>
      <c r="P37">
        <v>3</v>
      </c>
    </row>
    <row r="38">
      <c r="A38" s="29" t="s">
        <v>34</v>
      </c>
      <c r="B38" s="37"/>
      <c r="C38" s="38"/>
      <c r="D38" s="38"/>
      <c r="E38" s="43" t="s">
        <v>31</v>
      </c>
      <c r="F38" s="38"/>
      <c r="G38" s="38"/>
      <c r="H38" s="38"/>
      <c r="I38" s="38"/>
      <c r="J38" s="39"/>
    </row>
    <row r="39">
      <c r="A39" s="29" t="s">
        <v>36</v>
      </c>
      <c r="B39" s="37"/>
      <c r="C39" s="38"/>
      <c r="D39" s="38"/>
      <c r="E39" s="43" t="s">
        <v>31</v>
      </c>
      <c r="F39" s="38"/>
      <c r="G39" s="38"/>
      <c r="H39" s="38"/>
      <c r="I39" s="38"/>
      <c r="J39" s="39"/>
    </row>
    <row r="40">
      <c r="A40" s="29" t="s">
        <v>29</v>
      </c>
      <c r="B40" s="29">
        <v>11</v>
      </c>
      <c r="C40" s="30" t="s">
        <v>77</v>
      </c>
      <c r="D40" s="29" t="s">
        <v>55</v>
      </c>
      <c r="E40" s="31" t="s">
        <v>78</v>
      </c>
      <c r="F40" s="32" t="s">
        <v>33</v>
      </c>
      <c r="G40" s="33">
        <v>1</v>
      </c>
      <c r="H40" s="34">
        <v>0</v>
      </c>
      <c r="I40" s="35">
        <f>ROUND(G40*H40,P4)</f>
        <v>0</v>
      </c>
      <c r="J40" s="29"/>
      <c r="O40" s="36">
        <f>I40*0.21</f>
        <v>0</v>
      </c>
      <c r="P40">
        <v>3</v>
      </c>
    </row>
    <row r="41">
      <c r="A41" s="29" t="s">
        <v>34</v>
      </c>
      <c r="B41" s="37"/>
      <c r="C41" s="38"/>
      <c r="D41" s="38"/>
      <c r="E41" s="43" t="s">
        <v>31</v>
      </c>
      <c r="F41" s="38"/>
      <c r="G41" s="38"/>
      <c r="H41" s="38"/>
      <c r="I41" s="38"/>
      <c r="J41" s="39"/>
    </row>
    <row r="42">
      <c r="A42" s="29" t="s">
        <v>36</v>
      </c>
      <c r="B42" s="37"/>
      <c r="C42" s="38"/>
      <c r="D42" s="38"/>
      <c r="E42" s="43" t="s">
        <v>31</v>
      </c>
      <c r="F42" s="38"/>
      <c r="G42" s="38"/>
      <c r="H42" s="38"/>
      <c r="I42" s="38"/>
      <c r="J42" s="39"/>
    </row>
    <row r="43" ht="30">
      <c r="A43" s="29" t="s">
        <v>29</v>
      </c>
      <c r="B43" s="29">
        <v>12</v>
      </c>
      <c r="C43" s="30" t="s">
        <v>79</v>
      </c>
      <c r="D43" s="29" t="s">
        <v>55</v>
      </c>
      <c r="E43" s="31" t="s">
        <v>80</v>
      </c>
      <c r="F43" s="32" t="s">
        <v>33</v>
      </c>
      <c r="G43" s="33">
        <v>1</v>
      </c>
      <c r="H43" s="34">
        <v>0</v>
      </c>
      <c r="I43" s="35">
        <f>ROUND(G43*H43,P4)</f>
        <v>0</v>
      </c>
      <c r="J43" s="29"/>
      <c r="O43" s="36">
        <f>I43*0.21</f>
        <v>0</v>
      </c>
      <c r="P43">
        <v>3</v>
      </c>
    </row>
    <row r="44">
      <c r="A44" s="29" t="s">
        <v>34</v>
      </c>
      <c r="B44" s="37"/>
      <c r="C44" s="38"/>
      <c r="D44" s="38"/>
      <c r="E44" s="43" t="s">
        <v>31</v>
      </c>
      <c r="F44" s="38"/>
      <c r="G44" s="38"/>
      <c r="H44" s="38"/>
      <c r="I44" s="38"/>
      <c r="J44" s="39"/>
    </row>
    <row r="45">
      <c r="A45" s="29" t="s">
        <v>36</v>
      </c>
      <c r="B45" s="37"/>
      <c r="C45" s="38"/>
      <c r="D45" s="38"/>
      <c r="E45" s="43" t="s">
        <v>31</v>
      </c>
      <c r="F45" s="38"/>
      <c r="G45" s="38"/>
      <c r="H45" s="38"/>
      <c r="I45" s="38"/>
      <c r="J45" s="39"/>
    </row>
    <row r="46" ht="30">
      <c r="A46" s="29" t="s">
        <v>29</v>
      </c>
      <c r="B46" s="29">
        <v>13</v>
      </c>
      <c r="C46" s="30" t="s">
        <v>81</v>
      </c>
      <c r="D46" s="29" t="s">
        <v>55</v>
      </c>
      <c r="E46" s="31" t="s">
        <v>82</v>
      </c>
      <c r="F46" s="32" t="s">
        <v>33</v>
      </c>
      <c r="G46" s="33">
        <v>1</v>
      </c>
      <c r="H46" s="34">
        <v>0</v>
      </c>
      <c r="I46" s="35">
        <f>ROUND(G46*H46,P4)</f>
        <v>0</v>
      </c>
      <c r="J46" s="29"/>
      <c r="O46" s="36">
        <f>I46*0.21</f>
        <v>0</v>
      </c>
      <c r="P46">
        <v>3</v>
      </c>
    </row>
    <row r="47">
      <c r="A47" s="29" t="s">
        <v>34</v>
      </c>
      <c r="B47" s="37"/>
      <c r="C47" s="38"/>
      <c r="D47" s="38"/>
      <c r="E47" s="43" t="s">
        <v>31</v>
      </c>
      <c r="F47" s="38"/>
      <c r="G47" s="38"/>
      <c r="H47" s="38"/>
      <c r="I47" s="38"/>
      <c r="J47" s="39"/>
    </row>
    <row r="48">
      <c r="A48" s="29" t="s">
        <v>36</v>
      </c>
      <c r="B48" s="37"/>
      <c r="C48" s="38"/>
      <c r="D48" s="38"/>
      <c r="E48" s="43" t="s">
        <v>31</v>
      </c>
      <c r="F48" s="38"/>
      <c r="G48" s="38"/>
      <c r="H48" s="38"/>
      <c r="I48" s="38"/>
      <c r="J48" s="39"/>
    </row>
    <row r="49">
      <c r="A49" s="29" t="s">
        <v>29</v>
      </c>
      <c r="B49" s="29">
        <v>14</v>
      </c>
      <c r="C49" s="30" t="s">
        <v>83</v>
      </c>
      <c r="D49" s="29" t="s">
        <v>55</v>
      </c>
      <c r="E49" s="31" t="s">
        <v>84</v>
      </c>
      <c r="F49" s="32" t="s">
        <v>85</v>
      </c>
      <c r="G49" s="33">
        <v>1</v>
      </c>
      <c r="H49" s="34">
        <v>0</v>
      </c>
      <c r="I49" s="35">
        <f>ROUND(G49*H49,P4)</f>
        <v>0</v>
      </c>
      <c r="J49" s="29"/>
      <c r="O49" s="36">
        <f>I49*0.21</f>
        <v>0</v>
      </c>
      <c r="P49">
        <v>3</v>
      </c>
    </row>
    <row r="50" ht="30">
      <c r="A50" s="29" t="s">
        <v>34</v>
      </c>
      <c r="B50" s="37"/>
      <c r="C50" s="38"/>
      <c r="D50" s="38"/>
      <c r="E50" s="31" t="s">
        <v>86</v>
      </c>
      <c r="F50" s="38"/>
      <c r="G50" s="38"/>
      <c r="H50" s="38"/>
      <c r="I50" s="38"/>
      <c r="J50" s="39"/>
    </row>
    <row r="51">
      <c r="A51" s="29" t="s">
        <v>87</v>
      </c>
      <c r="B51" s="37"/>
      <c r="C51" s="38"/>
      <c r="D51" s="38"/>
      <c r="E51" s="44" t="s">
        <v>88</v>
      </c>
      <c r="F51" s="38"/>
      <c r="G51" s="38"/>
      <c r="H51" s="38"/>
      <c r="I51" s="38"/>
      <c r="J51" s="39"/>
    </row>
    <row r="52" ht="30">
      <c r="A52" s="29" t="s">
        <v>36</v>
      </c>
      <c r="B52" s="37"/>
      <c r="C52" s="38"/>
      <c r="D52" s="38"/>
      <c r="E52" s="31" t="s">
        <v>37</v>
      </c>
      <c r="F52" s="38"/>
      <c r="G52" s="38"/>
      <c r="H52" s="38"/>
      <c r="I52" s="38"/>
      <c r="J52" s="39"/>
    </row>
    <row r="53">
      <c r="A53" s="29" t="s">
        <v>29</v>
      </c>
      <c r="B53" s="29">
        <v>15</v>
      </c>
      <c r="C53" s="30" t="s">
        <v>89</v>
      </c>
      <c r="D53" s="29" t="s">
        <v>55</v>
      </c>
      <c r="E53" s="31" t="s">
        <v>90</v>
      </c>
      <c r="F53" s="32" t="s">
        <v>33</v>
      </c>
      <c r="G53" s="33">
        <v>1</v>
      </c>
      <c r="H53" s="34">
        <v>0</v>
      </c>
      <c r="I53" s="35">
        <f>ROUND(G53*H53,P4)</f>
        <v>0</v>
      </c>
      <c r="J53" s="29"/>
      <c r="O53" s="36">
        <f>I53*0.21</f>
        <v>0</v>
      </c>
      <c r="P53">
        <v>3</v>
      </c>
    </row>
    <row r="54" ht="30">
      <c r="A54" s="29" t="s">
        <v>34</v>
      </c>
      <c r="B54" s="37"/>
      <c r="C54" s="38"/>
      <c r="D54" s="38"/>
      <c r="E54" s="31" t="s">
        <v>91</v>
      </c>
      <c r="F54" s="38"/>
      <c r="G54" s="38"/>
      <c r="H54" s="38"/>
      <c r="I54" s="38"/>
      <c r="J54" s="39"/>
    </row>
    <row r="55" ht="60">
      <c r="A55" s="29" t="s">
        <v>36</v>
      </c>
      <c r="B55" s="37"/>
      <c r="C55" s="38"/>
      <c r="D55" s="38"/>
      <c r="E55" s="31" t="s">
        <v>92</v>
      </c>
      <c r="F55" s="38"/>
      <c r="G55" s="38"/>
      <c r="H55" s="38"/>
      <c r="I55" s="38"/>
      <c r="J55" s="39"/>
    </row>
    <row r="56">
      <c r="A56" s="29" t="s">
        <v>29</v>
      </c>
      <c r="B56" s="29">
        <v>16</v>
      </c>
      <c r="C56" s="30" t="s">
        <v>93</v>
      </c>
      <c r="D56" s="29" t="s">
        <v>94</v>
      </c>
      <c r="E56" s="31" t="s">
        <v>95</v>
      </c>
      <c r="F56" s="32" t="s">
        <v>85</v>
      </c>
      <c r="G56" s="33">
        <v>1</v>
      </c>
      <c r="H56" s="34">
        <v>0</v>
      </c>
      <c r="I56" s="35">
        <f>ROUND(G56*H56,P4)</f>
        <v>0</v>
      </c>
      <c r="J56" s="29"/>
      <c r="O56" s="36">
        <f>I56*0.21</f>
        <v>0</v>
      </c>
      <c r="P56">
        <v>3</v>
      </c>
    </row>
    <row r="57">
      <c r="A57" s="29" t="s">
        <v>34</v>
      </c>
      <c r="B57" s="37"/>
      <c r="C57" s="38"/>
      <c r="D57" s="38"/>
      <c r="E57" s="31" t="s">
        <v>96</v>
      </c>
      <c r="F57" s="38"/>
      <c r="G57" s="38"/>
      <c r="H57" s="38"/>
      <c r="I57" s="38"/>
      <c r="J57" s="39"/>
    </row>
    <row r="58" ht="30">
      <c r="A58" s="29" t="s">
        <v>36</v>
      </c>
      <c r="B58" s="37"/>
      <c r="C58" s="38"/>
      <c r="D58" s="38"/>
      <c r="E58" s="31" t="s">
        <v>37</v>
      </c>
      <c r="F58" s="38"/>
      <c r="G58" s="38"/>
      <c r="H58" s="38"/>
      <c r="I58" s="38"/>
      <c r="J58" s="39"/>
    </row>
    <row r="59" ht="30">
      <c r="A59" s="29" t="s">
        <v>29</v>
      </c>
      <c r="B59" s="29">
        <v>17</v>
      </c>
      <c r="C59" s="30" t="s">
        <v>93</v>
      </c>
      <c r="D59" s="29" t="s">
        <v>55</v>
      </c>
      <c r="E59" s="31" t="s">
        <v>97</v>
      </c>
      <c r="F59" s="32" t="s">
        <v>33</v>
      </c>
      <c r="G59" s="33">
        <v>1</v>
      </c>
      <c r="H59" s="34">
        <v>0</v>
      </c>
      <c r="I59" s="35">
        <f>ROUND(G59*H59,P4)</f>
        <v>0</v>
      </c>
      <c r="J59" s="29"/>
      <c r="O59" s="36">
        <f>I59*0.21</f>
        <v>0</v>
      </c>
      <c r="P59">
        <v>3</v>
      </c>
    </row>
    <row r="60" ht="45">
      <c r="A60" s="29" t="s">
        <v>34</v>
      </c>
      <c r="B60" s="37"/>
      <c r="C60" s="38"/>
      <c r="D60" s="38"/>
      <c r="E60" s="31" t="s">
        <v>98</v>
      </c>
      <c r="F60" s="38"/>
      <c r="G60" s="38"/>
      <c r="H60" s="38"/>
      <c r="I60" s="38"/>
      <c r="J60" s="39"/>
    </row>
    <row r="61" ht="60">
      <c r="A61" s="29" t="s">
        <v>36</v>
      </c>
      <c r="B61" s="37"/>
      <c r="C61" s="38"/>
      <c r="D61" s="38"/>
      <c r="E61" s="31" t="s">
        <v>92</v>
      </c>
      <c r="F61" s="38"/>
      <c r="G61" s="38"/>
      <c r="H61" s="38"/>
      <c r="I61" s="38"/>
      <c r="J61" s="39"/>
    </row>
    <row r="62">
      <c r="A62" s="29" t="s">
        <v>29</v>
      </c>
      <c r="B62" s="29">
        <v>18</v>
      </c>
      <c r="C62" s="30" t="s">
        <v>99</v>
      </c>
      <c r="D62" s="29" t="s">
        <v>55</v>
      </c>
      <c r="E62" s="31" t="s">
        <v>100</v>
      </c>
      <c r="F62" s="32" t="s">
        <v>85</v>
      </c>
      <c r="G62" s="33">
        <v>1</v>
      </c>
      <c r="H62" s="34">
        <v>0</v>
      </c>
      <c r="I62" s="35">
        <f>ROUND(G62*H62,P4)</f>
        <v>0</v>
      </c>
      <c r="J62" s="29"/>
      <c r="O62" s="36">
        <f>I62*0.21</f>
        <v>0</v>
      </c>
      <c r="P62">
        <v>3</v>
      </c>
    </row>
    <row r="63" ht="60">
      <c r="A63" s="29" t="s">
        <v>34</v>
      </c>
      <c r="B63" s="37"/>
      <c r="C63" s="38"/>
      <c r="D63" s="38"/>
      <c r="E63" s="31" t="s">
        <v>101</v>
      </c>
      <c r="F63" s="38"/>
      <c r="G63" s="38"/>
      <c r="H63" s="38"/>
      <c r="I63" s="38"/>
      <c r="J63" s="39"/>
    </row>
    <row r="64" ht="30">
      <c r="A64" s="29" t="s">
        <v>36</v>
      </c>
      <c r="B64" s="37"/>
      <c r="C64" s="38"/>
      <c r="D64" s="38"/>
      <c r="E64" s="31" t="s">
        <v>37</v>
      </c>
      <c r="F64" s="38"/>
      <c r="G64" s="38"/>
      <c r="H64" s="38"/>
      <c r="I64" s="38"/>
      <c r="J64" s="39"/>
    </row>
    <row r="65">
      <c r="A65" s="29" t="s">
        <v>29</v>
      </c>
      <c r="B65" s="29">
        <v>19</v>
      </c>
      <c r="C65" s="30" t="s">
        <v>102</v>
      </c>
      <c r="D65" s="29" t="s">
        <v>55</v>
      </c>
      <c r="E65" s="31" t="s">
        <v>103</v>
      </c>
      <c r="F65" s="32" t="s">
        <v>85</v>
      </c>
      <c r="G65" s="33">
        <v>1</v>
      </c>
      <c r="H65" s="34">
        <v>0</v>
      </c>
      <c r="I65" s="35">
        <f>ROUND(G65*H65,P4)</f>
        <v>0</v>
      </c>
      <c r="J65" s="29"/>
      <c r="O65" s="36">
        <f>I65*0.21</f>
        <v>0</v>
      </c>
      <c r="P65">
        <v>3</v>
      </c>
    </row>
    <row r="66">
      <c r="A66" s="29" t="s">
        <v>34</v>
      </c>
      <c r="B66" s="37"/>
      <c r="C66" s="38"/>
      <c r="D66" s="38"/>
      <c r="E66" s="31" t="s">
        <v>104</v>
      </c>
      <c r="F66" s="38"/>
      <c r="G66" s="38"/>
      <c r="H66" s="38"/>
      <c r="I66" s="38"/>
      <c r="J66" s="39"/>
    </row>
    <row r="67" ht="30">
      <c r="A67" s="29" t="s">
        <v>36</v>
      </c>
      <c r="B67" s="40"/>
      <c r="C67" s="41"/>
      <c r="D67" s="41"/>
      <c r="E67" s="31" t="s">
        <v>105</v>
      </c>
      <c r="F67" s="41"/>
      <c r="G67" s="41"/>
      <c r="H67" s="41"/>
      <c r="I67" s="41"/>
      <c r="J67" s="42"/>
    </row>
  </sheetData>
  <sheetProtection sheet="1" objects="1" scenarios="1" spinCount="100000" saltValue="ryiLIp41ifpr8s+2QAnWC3ySJcYY7es3Z0kiYITA5g5RJoeRUvT1Ca3VKsoxCBkOe4iW4hHAHzliOwWp4wXX4g==" hashValue="hl+sOlzLBmBnfa2kPF2RK+Z9G71jYj90CGZoGiFsAuOF42wkxoGEJXLDFofuhIRK9Gntcy39ZWA1wlkKkWt0yA=="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106</v>
      </c>
      <c r="I3" s="16">
        <f>SUMIFS(I8:I153,A8:A153,"SD")</f>
        <v>0</v>
      </c>
      <c r="J3" s="9"/>
      <c r="O3">
        <v>0</v>
      </c>
      <c r="P3">
        <v>2</v>
      </c>
    </row>
    <row r="4">
      <c r="A4" s="10" t="s">
        <v>8</v>
      </c>
      <c r="B4" s="11" t="s">
        <v>13</v>
      </c>
      <c r="C4" s="12" t="s">
        <v>106</v>
      </c>
      <c r="D4" s="13"/>
      <c r="E4" s="14" t="s">
        <v>107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108</v>
      </c>
      <c r="D9" s="29" t="s">
        <v>94</v>
      </c>
      <c r="E9" s="31" t="s">
        <v>109</v>
      </c>
      <c r="F9" s="32" t="s">
        <v>110</v>
      </c>
      <c r="G9" s="33">
        <v>412.66500000000002</v>
      </c>
      <c r="H9" s="34">
        <v>0</v>
      </c>
      <c r="I9" s="35">
        <f>ROUND(G9*H9,P4)</f>
        <v>0</v>
      </c>
      <c r="J9" s="29"/>
      <c r="O9" s="36">
        <f>I9*0.21</f>
        <v>0</v>
      </c>
      <c r="P9">
        <v>3</v>
      </c>
    </row>
    <row r="10" ht="30">
      <c r="A10" s="29" t="s">
        <v>34</v>
      </c>
      <c r="B10" s="37"/>
      <c r="C10" s="38"/>
      <c r="D10" s="38"/>
      <c r="E10" s="31" t="s">
        <v>111</v>
      </c>
      <c r="F10" s="38"/>
      <c r="G10" s="38"/>
      <c r="H10" s="38"/>
      <c r="I10" s="38"/>
      <c r="J10" s="39"/>
    </row>
    <row r="11" ht="60">
      <c r="A11" s="29" t="s">
        <v>87</v>
      </c>
      <c r="B11" s="37"/>
      <c r="C11" s="38"/>
      <c r="D11" s="38"/>
      <c r="E11" s="44" t="s">
        <v>112</v>
      </c>
      <c r="F11" s="38"/>
      <c r="G11" s="38"/>
      <c r="H11" s="38"/>
      <c r="I11" s="38"/>
      <c r="J11" s="39"/>
    </row>
    <row r="12" ht="75">
      <c r="A12" s="29" t="s">
        <v>36</v>
      </c>
      <c r="B12" s="37"/>
      <c r="C12" s="38"/>
      <c r="D12" s="38"/>
      <c r="E12" s="31" t="s">
        <v>113</v>
      </c>
      <c r="F12" s="38"/>
      <c r="G12" s="38"/>
      <c r="H12" s="38"/>
      <c r="I12" s="38"/>
      <c r="J12" s="39"/>
    </row>
    <row r="13">
      <c r="A13" s="29" t="s">
        <v>29</v>
      </c>
      <c r="B13" s="29">
        <v>2</v>
      </c>
      <c r="C13" s="30" t="s">
        <v>108</v>
      </c>
      <c r="D13" s="29" t="s">
        <v>114</v>
      </c>
      <c r="E13" s="31" t="s">
        <v>109</v>
      </c>
      <c r="F13" s="32" t="s">
        <v>110</v>
      </c>
      <c r="G13" s="33">
        <v>43.683</v>
      </c>
      <c r="H13" s="34">
        <v>0</v>
      </c>
      <c r="I13" s="35">
        <f>ROUND(G13*H13,P4)</f>
        <v>0</v>
      </c>
      <c r="J13" s="29"/>
      <c r="O13" s="36">
        <f>I13*0.21</f>
        <v>0</v>
      </c>
      <c r="P13">
        <v>3</v>
      </c>
    </row>
    <row r="14" ht="30">
      <c r="A14" s="29" t="s">
        <v>34</v>
      </c>
      <c r="B14" s="37"/>
      <c r="C14" s="38"/>
      <c r="D14" s="38"/>
      <c r="E14" s="31" t="s">
        <v>115</v>
      </c>
      <c r="F14" s="38"/>
      <c r="G14" s="38"/>
      <c r="H14" s="38"/>
      <c r="I14" s="38"/>
      <c r="J14" s="39"/>
    </row>
    <row r="15" ht="45">
      <c r="A15" s="29" t="s">
        <v>87</v>
      </c>
      <c r="B15" s="37"/>
      <c r="C15" s="38"/>
      <c r="D15" s="38"/>
      <c r="E15" s="44" t="s">
        <v>116</v>
      </c>
      <c r="F15" s="38"/>
      <c r="G15" s="38"/>
      <c r="H15" s="38"/>
      <c r="I15" s="38"/>
      <c r="J15" s="39"/>
    </row>
    <row r="16" ht="75">
      <c r="A16" s="29" t="s">
        <v>36</v>
      </c>
      <c r="B16" s="37"/>
      <c r="C16" s="38"/>
      <c r="D16" s="38"/>
      <c r="E16" s="31" t="s">
        <v>113</v>
      </c>
      <c r="F16" s="38"/>
      <c r="G16" s="38"/>
      <c r="H16" s="38"/>
      <c r="I16" s="38"/>
      <c r="J16" s="39"/>
    </row>
    <row r="17">
      <c r="A17" s="29" t="s">
        <v>29</v>
      </c>
      <c r="B17" s="29">
        <v>3</v>
      </c>
      <c r="C17" s="30" t="s">
        <v>117</v>
      </c>
      <c r="D17" s="29" t="s">
        <v>94</v>
      </c>
      <c r="E17" s="31" t="s">
        <v>118</v>
      </c>
      <c r="F17" s="32" t="s">
        <v>110</v>
      </c>
      <c r="G17" s="33">
        <v>171</v>
      </c>
      <c r="H17" s="34">
        <v>0</v>
      </c>
      <c r="I17" s="35">
        <f>ROUND(G17*H17,P4)</f>
        <v>0</v>
      </c>
      <c r="J17" s="29"/>
      <c r="O17" s="36">
        <f>I17*0.21</f>
        <v>0</v>
      </c>
      <c r="P17">
        <v>3</v>
      </c>
    </row>
    <row r="18" ht="60">
      <c r="A18" s="29" t="s">
        <v>34</v>
      </c>
      <c r="B18" s="37"/>
      <c r="C18" s="38"/>
      <c r="D18" s="38"/>
      <c r="E18" s="31" t="s">
        <v>119</v>
      </c>
      <c r="F18" s="38"/>
      <c r="G18" s="38"/>
      <c r="H18" s="38"/>
      <c r="I18" s="38"/>
      <c r="J18" s="39"/>
    </row>
    <row r="19" ht="75">
      <c r="A19" s="29" t="s">
        <v>87</v>
      </c>
      <c r="B19" s="37"/>
      <c r="C19" s="38"/>
      <c r="D19" s="38"/>
      <c r="E19" s="44" t="s">
        <v>120</v>
      </c>
      <c r="F19" s="38"/>
      <c r="G19" s="38"/>
      <c r="H19" s="38"/>
      <c r="I19" s="38"/>
      <c r="J19" s="39"/>
    </row>
    <row r="20" ht="75">
      <c r="A20" s="29" t="s">
        <v>36</v>
      </c>
      <c r="B20" s="37"/>
      <c r="C20" s="38"/>
      <c r="D20" s="38"/>
      <c r="E20" s="31" t="s">
        <v>113</v>
      </c>
      <c r="F20" s="38"/>
      <c r="G20" s="38"/>
      <c r="H20" s="38"/>
      <c r="I20" s="38"/>
      <c r="J20" s="39"/>
    </row>
    <row r="21">
      <c r="A21" s="29" t="s">
        <v>29</v>
      </c>
      <c r="B21" s="29">
        <v>4</v>
      </c>
      <c r="C21" s="30" t="s">
        <v>117</v>
      </c>
      <c r="D21" s="29" t="s">
        <v>114</v>
      </c>
      <c r="E21" s="31" t="s">
        <v>118</v>
      </c>
      <c r="F21" s="32" t="s">
        <v>110</v>
      </c>
      <c r="G21" s="33">
        <v>3.7389999999999999</v>
      </c>
      <c r="H21" s="34">
        <v>0</v>
      </c>
      <c r="I21" s="35">
        <f>ROUND(G21*H21,P4)</f>
        <v>0</v>
      </c>
      <c r="J21" s="29"/>
      <c r="O21" s="36">
        <f>I21*0.21</f>
        <v>0</v>
      </c>
      <c r="P21">
        <v>3</v>
      </c>
    </row>
    <row r="22" ht="30">
      <c r="A22" s="29" t="s">
        <v>34</v>
      </c>
      <c r="B22" s="37"/>
      <c r="C22" s="38"/>
      <c r="D22" s="38"/>
      <c r="E22" s="31" t="s">
        <v>121</v>
      </c>
      <c r="F22" s="38"/>
      <c r="G22" s="38"/>
      <c r="H22" s="38"/>
      <c r="I22" s="38"/>
      <c r="J22" s="39"/>
    </row>
    <row r="23" ht="30">
      <c r="A23" s="29" t="s">
        <v>87</v>
      </c>
      <c r="B23" s="37"/>
      <c r="C23" s="38"/>
      <c r="D23" s="38"/>
      <c r="E23" s="44" t="s">
        <v>122</v>
      </c>
      <c r="F23" s="38"/>
      <c r="G23" s="38"/>
      <c r="H23" s="38"/>
      <c r="I23" s="38"/>
      <c r="J23" s="39"/>
    </row>
    <row r="24" ht="75">
      <c r="A24" s="29" t="s">
        <v>36</v>
      </c>
      <c r="B24" s="37"/>
      <c r="C24" s="38"/>
      <c r="D24" s="38"/>
      <c r="E24" s="31" t="s">
        <v>113</v>
      </c>
      <c r="F24" s="38"/>
      <c r="G24" s="38"/>
      <c r="H24" s="38"/>
      <c r="I24" s="38"/>
      <c r="J24" s="39"/>
    </row>
    <row r="25">
      <c r="A25" s="23" t="s">
        <v>26</v>
      </c>
      <c r="B25" s="24"/>
      <c r="C25" s="25" t="s">
        <v>123</v>
      </c>
      <c r="D25" s="26"/>
      <c r="E25" s="23" t="s">
        <v>124</v>
      </c>
      <c r="F25" s="26"/>
      <c r="G25" s="26"/>
      <c r="H25" s="26"/>
      <c r="I25" s="27">
        <f>SUMIFS(I26:I61,A26:A61,"P")</f>
        <v>0</v>
      </c>
      <c r="J25" s="28"/>
    </row>
    <row r="26">
      <c r="A26" s="29" t="s">
        <v>29</v>
      </c>
      <c r="B26" s="29">
        <v>5</v>
      </c>
      <c r="C26" s="30" t="s">
        <v>125</v>
      </c>
      <c r="D26" s="29" t="s">
        <v>55</v>
      </c>
      <c r="E26" s="31" t="s">
        <v>126</v>
      </c>
      <c r="F26" s="32" t="s">
        <v>127</v>
      </c>
      <c r="G26" s="33">
        <v>49.799999999999997</v>
      </c>
      <c r="H26" s="34">
        <v>0</v>
      </c>
      <c r="I26" s="35">
        <f>ROUND(G26*H26,P4)</f>
        <v>0</v>
      </c>
      <c r="J26" s="29"/>
      <c r="O26" s="36">
        <f>I26*0.21</f>
        <v>0</v>
      </c>
      <c r="P26">
        <v>3</v>
      </c>
    </row>
    <row r="27" ht="30">
      <c r="A27" s="29" t="s">
        <v>34</v>
      </c>
      <c r="B27" s="37"/>
      <c r="C27" s="38"/>
      <c r="D27" s="38"/>
      <c r="E27" s="31" t="s">
        <v>128</v>
      </c>
      <c r="F27" s="38"/>
      <c r="G27" s="38"/>
      <c r="H27" s="38"/>
      <c r="I27" s="38"/>
      <c r="J27" s="39"/>
    </row>
    <row r="28">
      <c r="A28" s="29" t="s">
        <v>87</v>
      </c>
      <c r="B28" s="37"/>
      <c r="C28" s="38"/>
      <c r="D28" s="38"/>
      <c r="E28" s="44" t="s">
        <v>129</v>
      </c>
      <c r="F28" s="38"/>
      <c r="G28" s="38"/>
      <c r="H28" s="38"/>
      <c r="I28" s="38"/>
      <c r="J28" s="39"/>
    </row>
    <row r="29" ht="135">
      <c r="A29" s="29" t="s">
        <v>36</v>
      </c>
      <c r="B29" s="37"/>
      <c r="C29" s="38"/>
      <c r="D29" s="38"/>
      <c r="E29" s="31" t="s">
        <v>130</v>
      </c>
      <c r="F29" s="38"/>
      <c r="G29" s="38"/>
      <c r="H29" s="38"/>
      <c r="I29" s="38"/>
      <c r="J29" s="39"/>
    </row>
    <row r="30" ht="30">
      <c r="A30" s="29" t="s">
        <v>29</v>
      </c>
      <c r="B30" s="29">
        <v>6</v>
      </c>
      <c r="C30" s="30" t="s">
        <v>131</v>
      </c>
      <c r="D30" s="29" t="s">
        <v>94</v>
      </c>
      <c r="E30" s="31" t="s">
        <v>132</v>
      </c>
      <c r="F30" s="32" t="s">
        <v>127</v>
      </c>
      <c r="G30" s="33">
        <v>115.8</v>
      </c>
      <c r="H30" s="34">
        <v>0</v>
      </c>
      <c r="I30" s="35">
        <f>ROUND(G30*H30,P4)</f>
        <v>0</v>
      </c>
      <c r="J30" s="29"/>
      <c r="O30" s="36">
        <f>I30*0.21</f>
        <v>0</v>
      </c>
      <c r="P30">
        <v>3</v>
      </c>
    </row>
    <row r="31" ht="60">
      <c r="A31" s="29" t="s">
        <v>34</v>
      </c>
      <c r="B31" s="37"/>
      <c r="C31" s="38"/>
      <c r="D31" s="38"/>
      <c r="E31" s="31" t="s">
        <v>133</v>
      </c>
      <c r="F31" s="38"/>
      <c r="G31" s="38"/>
      <c r="H31" s="38"/>
      <c r="I31" s="38"/>
      <c r="J31" s="39"/>
    </row>
    <row r="32" ht="60">
      <c r="A32" s="29" t="s">
        <v>87</v>
      </c>
      <c r="B32" s="37"/>
      <c r="C32" s="38"/>
      <c r="D32" s="38"/>
      <c r="E32" s="44" t="s">
        <v>134</v>
      </c>
      <c r="F32" s="38"/>
      <c r="G32" s="38"/>
      <c r="H32" s="38"/>
      <c r="I32" s="38"/>
      <c r="J32" s="39"/>
    </row>
    <row r="33" ht="120">
      <c r="A33" s="29" t="s">
        <v>36</v>
      </c>
      <c r="B33" s="37"/>
      <c r="C33" s="38"/>
      <c r="D33" s="38"/>
      <c r="E33" s="31" t="s">
        <v>135</v>
      </c>
      <c r="F33" s="38"/>
      <c r="G33" s="38"/>
      <c r="H33" s="38"/>
      <c r="I33" s="38"/>
      <c r="J33" s="39"/>
    </row>
    <row r="34" ht="30">
      <c r="A34" s="29" t="s">
        <v>29</v>
      </c>
      <c r="B34" s="29">
        <v>7</v>
      </c>
      <c r="C34" s="30" t="s">
        <v>131</v>
      </c>
      <c r="D34" s="29" t="s">
        <v>114</v>
      </c>
      <c r="E34" s="31" t="s">
        <v>132</v>
      </c>
      <c r="F34" s="32" t="s">
        <v>127</v>
      </c>
      <c r="G34" s="33">
        <v>60</v>
      </c>
      <c r="H34" s="34">
        <v>0</v>
      </c>
      <c r="I34" s="35">
        <f>ROUND(G34*H34,P4)</f>
        <v>0</v>
      </c>
      <c r="J34" s="29"/>
      <c r="O34" s="36">
        <f>I34*0.21</f>
        <v>0</v>
      </c>
      <c r="P34">
        <v>3</v>
      </c>
    </row>
    <row r="35" ht="60">
      <c r="A35" s="29" t="s">
        <v>34</v>
      </c>
      <c r="B35" s="37"/>
      <c r="C35" s="38"/>
      <c r="D35" s="38"/>
      <c r="E35" s="31" t="s">
        <v>133</v>
      </c>
      <c r="F35" s="38"/>
      <c r="G35" s="38"/>
      <c r="H35" s="38"/>
      <c r="I35" s="38"/>
      <c r="J35" s="39"/>
    </row>
    <row r="36" ht="30">
      <c r="A36" s="29" t="s">
        <v>87</v>
      </c>
      <c r="B36" s="37"/>
      <c r="C36" s="38"/>
      <c r="D36" s="38"/>
      <c r="E36" s="44" t="s">
        <v>136</v>
      </c>
      <c r="F36" s="38"/>
      <c r="G36" s="38"/>
      <c r="H36" s="38"/>
      <c r="I36" s="38"/>
      <c r="J36" s="39"/>
    </row>
    <row r="37" ht="120">
      <c r="A37" s="29" t="s">
        <v>36</v>
      </c>
      <c r="B37" s="37"/>
      <c r="C37" s="38"/>
      <c r="D37" s="38"/>
      <c r="E37" s="31" t="s">
        <v>135</v>
      </c>
      <c r="F37" s="38"/>
      <c r="G37" s="38"/>
      <c r="H37" s="38"/>
      <c r="I37" s="38"/>
      <c r="J37" s="39"/>
    </row>
    <row r="38" ht="30">
      <c r="A38" s="29" t="s">
        <v>29</v>
      </c>
      <c r="B38" s="29">
        <v>8</v>
      </c>
      <c r="C38" s="30" t="s">
        <v>137</v>
      </c>
      <c r="D38" s="29" t="s">
        <v>31</v>
      </c>
      <c r="E38" s="31" t="s">
        <v>138</v>
      </c>
      <c r="F38" s="32" t="s">
        <v>127</v>
      </c>
      <c r="G38" s="33">
        <v>26.25</v>
      </c>
      <c r="H38" s="34">
        <v>0</v>
      </c>
      <c r="I38" s="35">
        <f>ROUND(G38*H38,P4)</f>
        <v>0</v>
      </c>
      <c r="J38" s="29"/>
      <c r="O38" s="36">
        <f>I38*0.21</f>
        <v>0</v>
      </c>
      <c r="P38">
        <v>3</v>
      </c>
    </row>
    <row r="39">
      <c r="A39" s="29" t="s">
        <v>34</v>
      </c>
      <c r="B39" s="37"/>
      <c r="C39" s="38"/>
      <c r="D39" s="38"/>
      <c r="E39" s="31" t="s">
        <v>139</v>
      </c>
      <c r="F39" s="38"/>
      <c r="G39" s="38"/>
      <c r="H39" s="38"/>
      <c r="I39" s="38"/>
      <c r="J39" s="39"/>
    </row>
    <row r="40" ht="60">
      <c r="A40" s="29" t="s">
        <v>87</v>
      </c>
      <c r="B40" s="37"/>
      <c r="C40" s="38"/>
      <c r="D40" s="38"/>
      <c r="E40" s="44" t="s">
        <v>140</v>
      </c>
      <c r="F40" s="38"/>
      <c r="G40" s="38"/>
      <c r="H40" s="38"/>
      <c r="I40" s="38"/>
      <c r="J40" s="39"/>
    </row>
    <row r="41" ht="120">
      <c r="A41" s="29" t="s">
        <v>36</v>
      </c>
      <c r="B41" s="37"/>
      <c r="C41" s="38"/>
      <c r="D41" s="38"/>
      <c r="E41" s="31" t="s">
        <v>135</v>
      </c>
      <c r="F41" s="38"/>
      <c r="G41" s="38"/>
      <c r="H41" s="38"/>
      <c r="I41" s="38"/>
      <c r="J41" s="39"/>
    </row>
    <row r="42" ht="30">
      <c r="A42" s="29" t="s">
        <v>29</v>
      </c>
      <c r="B42" s="29">
        <v>9</v>
      </c>
      <c r="C42" s="30" t="s">
        <v>141</v>
      </c>
      <c r="D42" s="29" t="s">
        <v>31</v>
      </c>
      <c r="E42" s="31" t="s">
        <v>142</v>
      </c>
      <c r="F42" s="32" t="s">
        <v>143</v>
      </c>
      <c r="G42" s="33">
        <v>1764</v>
      </c>
      <c r="H42" s="34">
        <v>0</v>
      </c>
      <c r="I42" s="35">
        <f>ROUND(G42*H42,P4)</f>
        <v>0</v>
      </c>
      <c r="J42" s="29"/>
      <c r="O42" s="36">
        <f>I42*0.21</f>
        <v>0</v>
      </c>
      <c r="P42">
        <v>3</v>
      </c>
    </row>
    <row r="43">
      <c r="A43" s="29" t="s">
        <v>34</v>
      </c>
      <c r="B43" s="37"/>
      <c r="C43" s="38"/>
      <c r="D43" s="38"/>
      <c r="E43" s="31" t="s">
        <v>144</v>
      </c>
      <c r="F43" s="38"/>
      <c r="G43" s="38"/>
      <c r="H43" s="38"/>
      <c r="I43" s="38"/>
      <c r="J43" s="39"/>
    </row>
    <row r="44">
      <c r="A44" s="29" t="s">
        <v>87</v>
      </c>
      <c r="B44" s="37"/>
      <c r="C44" s="38"/>
      <c r="D44" s="38"/>
      <c r="E44" s="44" t="s">
        <v>145</v>
      </c>
      <c r="F44" s="38"/>
      <c r="G44" s="38"/>
      <c r="H44" s="38"/>
      <c r="I44" s="38"/>
      <c r="J44" s="39"/>
    </row>
    <row r="45" ht="105">
      <c r="A45" s="29" t="s">
        <v>36</v>
      </c>
      <c r="B45" s="37"/>
      <c r="C45" s="38"/>
      <c r="D45" s="38"/>
      <c r="E45" s="31" t="s">
        <v>146</v>
      </c>
      <c r="F45" s="38"/>
      <c r="G45" s="38"/>
      <c r="H45" s="38"/>
      <c r="I45" s="38"/>
      <c r="J45" s="39"/>
    </row>
    <row r="46">
      <c r="A46" s="29" t="s">
        <v>29</v>
      </c>
      <c r="B46" s="29">
        <v>10</v>
      </c>
      <c r="C46" s="30" t="s">
        <v>147</v>
      </c>
      <c r="D46" s="29" t="s">
        <v>31</v>
      </c>
      <c r="E46" s="31" t="s">
        <v>148</v>
      </c>
      <c r="F46" s="32" t="s">
        <v>149</v>
      </c>
      <c r="G46" s="33">
        <v>67.799999999999997</v>
      </c>
      <c r="H46" s="34">
        <v>0</v>
      </c>
      <c r="I46" s="35">
        <f>ROUND(G46*H46,P4)</f>
        <v>0</v>
      </c>
      <c r="J46" s="29"/>
      <c r="O46" s="36">
        <f>I46*0.21</f>
        <v>0</v>
      </c>
      <c r="P46">
        <v>3</v>
      </c>
    </row>
    <row r="47">
      <c r="A47" s="29" t="s">
        <v>34</v>
      </c>
      <c r="B47" s="37"/>
      <c r="C47" s="38"/>
      <c r="D47" s="38"/>
      <c r="E47" s="31" t="s">
        <v>150</v>
      </c>
      <c r="F47" s="38"/>
      <c r="G47" s="38"/>
      <c r="H47" s="38"/>
      <c r="I47" s="38"/>
      <c r="J47" s="39"/>
    </row>
    <row r="48" ht="30">
      <c r="A48" s="29" t="s">
        <v>87</v>
      </c>
      <c r="B48" s="37"/>
      <c r="C48" s="38"/>
      <c r="D48" s="38"/>
      <c r="E48" s="44" t="s">
        <v>151</v>
      </c>
      <c r="F48" s="38"/>
      <c r="G48" s="38"/>
      <c r="H48" s="38"/>
      <c r="I48" s="38"/>
      <c r="J48" s="39"/>
    </row>
    <row r="49" ht="120">
      <c r="A49" s="29" t="s">
        <v>36</v>
      </c>
      <c r="B49" s="37"/>
      <c r="C49" s="38"/>
      <c r="D49" s="38"/>
      <c r="E49" s="31" t="s">
        <v>135</v>
      </c>
      <c r="F49" s="38"/>
      <c r="G49" s="38"/>
      <c r="H49" s="38"/>
      <c r="I49" s="38"/>
      <c r="J49" s="39"/>
    </row>
    <row r="50">
      <c r="A50" s="29" t="s">
        <v>29</v>
      </c>
      <c r="B50" s="29">
        <v>11</v>
      </c>
      <c r="C50" s="30" t="s">
        <v>152</v>
      </c>
      <c r="D50" s="29" t="s">
        <v>31</v>
      </c>
      <c r="E50" s="31" t="s">
        <v>153</v>
      </c>
      <c r="F50" s="32" t="s">
        <v>127</v>
      </c>
      <c r="G50" s="33">
        <v>49.5</v>
      </c>
      <c r="H50" s="34">
        <v>0</v>
      </c>
      <c r="I50" s="35">
        <f>ROUND(G50*H50,P4)</f>
        <v>0</v>
      </c>
      <c r="J50" s="29"/>
      <c r="O50" s="36">
        <f>I50*0.21</f>
        <v>0</v>
      </c>
      <c r="P50">
        <v>3</v>
      </c>
    </row>
    <row r="51" ht="30">
      <c r="A51" s="29" t="s">
        <v>34</v>
      </c>
      <c r="B51" s="37"/>
      <c r="C51" s="38"/>
      <c r="D51" s="38"/>
      <c r="E51" s="31" t="s">
        <v>154</v>
      </c>
      <c r="F51" s="38"/>
      <c r="G51" s="38"/>
      <c r="H51" s="38"/>
      <c r="I51" s="38"/>
      <c r="J51" s="39"/>
    </row>
    <row r="52" ht="60">
      <c r="A52" s="29" t="s">
        <v>87</v>
      </c>
      <c r="B52" s="37"/>
      <c r="C52" s="38"/>
      <c r="D52" s="38"/>
      <c r="E52" s="44" t="s">
        <v>155</v>
      </c>
      <c r="F52" s="38"/>
      <c r="G52" s="38"/>
      <c r="H52" s="38"/>
      <c r="I52" s="38"/>
      <c r="J52" s="39"/>
    </row>
    <row r="53" ht="120">
      <c r="A53" s="29" t="s">
        <v>36</v>
      </c>
      <c r="B53" s="37"/>
      <c r="C53" s="38"/>
      <c r="D53" s="38"/>
      <c r="E53" s="31" t="s">
        <v>135</v>
      </c>
      <c r="F53" s="38"/>
      <c r="G53" s="38"/>
      <c r="H53" s="38"/>
      <c r="I53" s="38"/>
      <c r="J53" s="39"/>
    </row>
    <row r="54">
      <c r="A54" s="29" t="s">
        <v>29</v>
      </c>
      <c r="B54" s="29">
        <v>12</v>
      </c>
      <c r="C54" s="30" t="s">
        <v>156</v>
      </c>
      <c r="D54" s="29" t="s">
        <v>31</v>
      </c>
      <c r="E54" s="31" t="s">
        <v>157</v>
      </c>
      <c r="F54" s="32" t="s">
        <v>127</v>
      </c>
      <c r="G54" s="33">
        <v>45</v>
      </c>
      <c r="H54" s="34">
        <v>0</v>
      </c>
      <c r="I54" s="35">
        <f>ROUND(G54*H54,P4)</f>
        <v>0</v>
      </c>
      <c r="J54" s="29"/>
      <c r="O54" s="36">
        <f>I54*0.21</f>
        <v>0</v>
      </c>
      <c r="P54">
        <v>3</v>
      </c>
    </row>
    <row r="55">
      <c r="A55" s="29" t="s">
        <v>34</v>
      </c>
      <c r="B55" s="37"/>
      <c r="C55" s="38"/>
      <c r="D55" s="38"/>
      <c r="E55" s="31" t="s">
        <v>158</v>
      </c>
      <c r="F55" s="38"/>
      <c r="G55" s="38"/>
      <c r="H55" s="38"/>
      <c r="I55" s="38"/>
      <c r="J55" s="39"/>
    </row>
    <row r="56" ht="60">
      <c r="A56" s="29" t="s">
        <v>87</v>
      </c>
      <c r="B56" s="37"/>
      <c r="C56" s="38"/>
      <c r="D56" s="38"/>
      <c r="E56" s="44" t="s">
        <v>159</v>
      </c>
      <c r="F56" s="38"/>
      <c r="G56" s="38"/>
      <c r="H56" s="38"/>
      <c r="I56" s="38"/>
      <c r="J56" s="39"/>
    </row>
    <row r="57" ht="120">
      <c r="A57" s="29" t="s">
        <v>36</v>
      </c>
      <c r="B57" s="37"/>
      <c r="C57" s="38"/>
      <c r="D57" s="38"/>
      <c r="E57" s="31" t="s">
        <v>135</v>
      </c>
      <c r="F57" s="38"/>
      <c r="G57" s="38"/>
      <c r="H57" s="38"/>
      <c r="I57" s="38"/>
      <c r="J57" s="39"/>
    </row>
    <row r="58">
      <c r="A58" s="29" t="s">
        <v>29</v>
      </c>
      <c r="B58" s="29">
        <v>13</v>
      </c>
      <c r="C58" s="30" t="s">
        <v>160</v>
      </c>
      <c r="D58" s="29" t="s">
        <v>31</v>
      </c>
      <c r="E58" s="31" t="s">
        <v>161</v>
      </c>
      <c r="F58" s="32" t="s">
        <v>143</v>
      </c>
      <c r="G58" s="33">
        <v>3024</v>
      </c>
      <c r="H58" s="34">
        <v>0</v>
      </c>
      <c r="I58" s="35">
        <f>ROUND(G58*H58,P4)</f>
        <v>0</v>
      </c>
      <c r="J58" s="29"/>
      <c r="O58" s="36">
        <f>I58*0.21</f>
        <v>0</v>
      </c>
      <c r="P58">
        <v>3</v>
      </c>
    </row>
    <row r="59">
      <c r="A59" s="29" t="s">
        <v>34</v>
      </c>
      <c r="B59" s="37"/>
      <c r="C59" s="38"/>
      <c r="D59" s="38"/>
      <c r="E59" s="31" t="s">
        <v>162</v>
      </c>
      <c r="F59" s="38"/>
      <c r="G59" s="38"/>
      <c r="H59" s="38"/>
      <c r="I59" s="38"/>
      <c r="J59" s="39"/>
    </row>
    <row r="60">
      <c r="A60" s="29" t="s">
        <v>87</v>
      </c>
      <c r="B60" s="37"/>
      <c r="C60" s="38"/>
      <c r="D60" s="38"/>
      <c r="E60" s="44" t="s">
        <v>163</v>
      </c>
      <c r="F60" s="38"/>
      <c r="G60" s="38"/>
      <c r="H60" s="38"/>
      <c r="I60" s="38"/>
      <c r="J60" s="39"/>
    </row>
    <row r="61" ht="105">
      <c r="A61" s="29" t="s">
        <v>36</v>
      </c>
      <c r="B61" s="37"/>
      <c r="C61" s="38"/>
      <c r="D61" s="38"/>
      <c r="E61" s="31" t="s">
        <v>146</v>
      </c>
      <c r="F61" s="38"/>
      <c r="G61" s="38"/>
      <c r="H61" s="38"/>
      <c r="I61" s="38"/>
      <c r="J61" s="39"/>
    </row>
    <row r="62">
      <c r="A62" s="23" t="s">
        <v>26</v>
      </c>
      <c r="B62" s="24"/>
      <c r="C62" s="25" t="s">
        <v>164</v>
      </c>
      <c r="D62" s="26"/>
      <c r="E62" s="23" t="s">
        <v>165</v>
      </c>
      <c r="F62" s="26"/>
      <c r="G62" s="26"/>
      <c r="H62" s="26"/>
      <c r="I62" s="27">
        <f>SUMIFS(I63:I66,A63:A66,"P")</f>
        <v>0</v>
      </c>
      <c r="J62" s="28"/>
    </row>
    <row r="63">
      <c r="A63" s="29" t="s">
        <v>29</v>
      </c>
      <c r="B63" s="29">
        <v>14</v>
      </c>
      <c r="C63" s="30" t="s">
        <v>166</v>
      </c>
      <c r="D63" s="29" t="s">
        <v>31</v>
      </c>
      <c r="E63" s="31" t="s">
        <v>167</v>
      </c>
      <c r="F63" s="32" t="s">
        <v>127</v>
      </c>
      <c r="G63" s="33">
        <v>0.49099999999999999</v>
      </c>
      <c r="H63" s="34">
        <v>0</v>
      </c>
      <c r="I63" s="35">
        <f>ROUND(G63*H63,P4)</f>
        <v>0</v>
      </c>
      <c r="J63" s="29"/>
      <c r="O63" s="36">
        <f>I63*0.21</f>
        <v>0</v>
      </c>
      <c r="P63">
        <v>3</v>
      </c>
    </row>
    <row r="64" ht="45">
      <c r="A64" s="29" t="s">
        <v>34</v>
      </c>
      <c r="B64" s="37"/>
      <c r="C64" s="38"/>
      <c r="D64" s="38"/>
      <c r="E64" s="31" t="s">
        <v>168</v>
      </c>
      <c r="F64" s="38"/>
      <c r="G64" s="38"/>
      <c r="H64" s="38"/>
      <c r="I64" s="38"/>
      <c r="J64" s="39"/>
    </row>
    <row r="65">
      <c r="A65" s="29" t="s">
        <v>87</v>
      </c>
      <c r="B65" s="37"/>
      <c r="C65" s="38"/>
      <c r="D65" s="38"/>
      <c r="E65" s="44" t="s">
        <v>169</v>
      </c>
      <c r="F65" s="38"/>
      <c r="G65" s="38"/>
      <c r="H65" s="38"/>
      <c r="I65" s="38"/>
      <c r="J65" s="39"/>
    </row>
    <row r="66" ht="390">
      <c r="A66" s="29" t="s">
        <v>36</v>
      </c>
      <c r="B66" s="37"/>
      <c r="C66" s="38"/>
      <c r="D66" s="38"/>
      <c r="E66" s="31" t="s">
        <v>170</v>
      </c>
      <c r="F66" s="38"/>
      <c r="G66" s="38"/>
      <c r="H66" s="38"/>
      <c r="I66" s="38"/>
      <c r="J66" s="39"/>
    </row>
    <row r="67">
      <c r="A67" s="23" t="s">
        <v>26</v>
      </c>
      <c r="B67" s="24"/>
      <c r="C67" s="25" t="s">
        <v>171</v>
      </c>
      <c r="D67" s="26"/>
      <c r="E67" s="23" t="s">
        <v>172</v>
      </c>
      <c r="F67" s="26"/>
      <c r="G67" s="26"/>
      <c r="H67" s="26"/>
      <c r="I67" s="27">
        <f>SUMIFS(I68:I75,A68:A75,"P")</f>
        <v>0</v>
      </c>
      <c r="J67" s="28"/>
    </row>
    <row r="68">
      <c r="A68" s="29" t="s">
        <v>29</v>
      </c>
      <c r="B68" s="29">
        <v>15</v>
      </c>
      <c r="C68" s="30" t="s">
        <v>173</v>
      </c>
      <c r="D68" s="29" t="s">
        <v>31</v>
      </c>
      <c r="E68" s="31" t="s">
        <v>174</v>
      </c>
      <c r="F68" s="32" t="s">
        <v>127</v>
      </c>
      <c r="G68" s="33">
        <v>49.799999999999997</v>
      </c>
      <c r="H68" s="34">
        <v>0</v>
      </c>
      <c r="I68" s="35">
        <f>ROUND(G68*H68,P4)</f>
        <v>0</v>
      </c>
      <c r="J68" s="29"/>
      <c r="O68" s="36">
        <f>I68*0.21</f>
        <v>0</v>
      </c>
      <c r="P68">
        <v>3</v>
      </c>
    </row>
    <row r="69">
      <c r="A69" s="29" t="s">
        <v>34</v>
      </c>
      <c r="B69" s="37"/>
      <c r="C69" s="38"/>
      <c r="D69" s="38"/>
      <c r="E69" s="31" t="s">
        <v>175</v>
      </c>
      <c r="F69" s="38"/>
      <c r="G69" s="38"/>
      <c r="H69" s="38"/>
      <c r="I69" s="38"/>
      <c r="J69" s="39"/>
    </row>
    <row r="70" ht="30">
      <c r="A70" s="29" t="s">
        <v>87</v>
      </c>
      <c r="B70" s="37"/>
      <c r="C70" s="38"/>
      <c r="D70" s="38"/>
      <c r="E70" s="44" t="s">
        <v>176</v>
      </c>
      <c r="F70" s="38"/>
      <c r="G70" s="38"/>
      <c r="H70" s="38"/>
      <c r="I70" s="38"/>
      <c r="J70" s="39"/>
    </row>
    <row r="71" ht="90">
      <c r="A71" s="29" t="s">
        <v>36</v>
      </c>
      <c r="B71" s="37"/>
      <c r="C71" s="38"/>
      <c r="D71" s="38"/>
      <c r="E71" s="31" t="s">
        <v>177</v>
      </c>
      <c r="F71" s="38"/>
      <c r="G71" s="38"/>
      <c r="H71" s="38"/>
      <c r="I71" s="38"/>
      <c r="J71" s="39"/>
    </row>
    <row r="72">
      <c r="A72" s="29" t="s">
        <v>29</v>
      </c>
      <c r="B72" s="29">
        <v>16</v>
      </c>
      <c r="C72" s="30" t="s">
        <v>178</v>
      </c>
      <c r="D72" s="29" t="s">
        <v>31</v>
      </c>
      <c r="E72" s="31" t="s">
        <v>179</v>
      </c>
      <c r="F72" s="32" t="s">
        <v>180</v>
      </c>
      <c r="G72" s="33">
        <v>332</v>
      </c>
      <c r="H72" s="34">
        <v>0</v>
      </c>
      <c r="I72" s="35">
        <f>ROUND(G72*H72,P4)</f>
        <v>0</v>
      </c>
      <c r="J72" s="29"/>
      <c r="O72" s="36">
        <f>I72*0.21</f>
        <v>0</v>
      </c>
      <c r="P72">
        <v>3</v>
      </c>
    </row>
    <row r="73" ht="30">
      <c r="A73" s="29" t="s">
        <v>34</v>
      </c>
      <c r="B73" s="37"/>
      <c r="C73" s="38"/>
      <c r="D73" s="38"/>
      <c r="E73" s="31" t="s">
        <v>181</v>
      </c>
      <c r="F73" s="38"/>
      <c r="G73" s="38"/>
      <c r="H73" s="38"/>
      <c r="I73" s="38"/>
      <c r="J73" s="39"/>
    </row>
    <row r="74" ht="75">
      <c r="A74" s="29" t="s">
        <v>87</v>
      </c>
      <c r="B74" s="37"/>
      <c r="C74" s="38"/>
      <c r="D74" s="38"/>
      <c r="E74" s="44" t="s">
        <v>182</v>
      </c>
      <c r="F74" s="38"/>
      <c r="G74" s="38"/>
      <c r="H74" s="38"/>
      <c r="I74" s="38"/>
      <c r="J74" s="39"/>
    </row>
    <row r="75" ht="210">
      <c r="A75" s="29" t="s">
        <v>36</v>
      </c>
      <c r="B75" s="37"/>
      <c r="C75" s="38"/>
      <c r="D75" s="38"/>
      <c r="E75" s="31" t="s">
        <v>183</v>
      </c>
      <c r="F75" s="38"/>
      <c r="G75" s="38"/>
      <c r="H75" s="38"/>
      <c r="I75" s="38"/>
      <c r="J75" s="39"/>
    </row>
    <row r="76">
      <c r="A76" s="23" t="s">
        <v>26</v>
      </c>
      <c r="B76" s="24"/>
      <c r="C76" s="25" t="s">
        <v>184</v>
      </c>
      <c r="D76" s="26"/>
      <c r="E76" s="23" t="s">
        <v>185</v>
      </c>
      <c r="F76" s="26"/>
      <c r="G76" s="26"/>
      <c r="H76" s="26"/>
      <c r="I76" s="27">
        <f>SUMIFS(I77:I80,A77:A80,"P")</f>
        <v>0</v>
      </c>
      <c r="J76" s="28"/>
    </row>
    <row r="77">
      <c r="A77" s="29" t="s">
        <v>29</v>
      </c>
      <c r="B77" s="29">
        <v>17</v>
      </c>
      <c r="C77" s="30" t="s">
        <v>186</v>
      </c>
      <c r="D77" s="29" t="s">
        <v>31</v>
      </c>
      <c r="E77" s="31" t="s">
        <v>187</v>
      </c>
      <c r="F77" s="32" t="s">
        <v>180</v>
      </c>
      <c r="G77" s="33">
        <v>90</v>
      </c>
      <c r="H77" s="34">
        <v>0</v>
      </c>
      <c r="I77" s="35">
        <f>ROUND(G77*H77,P4)</f>
        <v>0</v>
      </c>
      <c r="J77" s="29"/>
      <c r="O77" s="36">
        <f>I77*0.21</f>
        <v>0</v>
      </c>
      <c r="P77">
        <v>3</v>
      </c>
    </row>
    <row r="78">
      <c r="A78" s="29" t="s">
        <v>34</v>
      </c>
      <c r="B78" s="37"/>
      <c r="C78" s="38"/>
      <c r="D78" s="38"/>
      <c r="E78" s="31" t="s">
        <v>188</v>
      </c>
      <c r="F78" s="38"/>
      <c r="G78" s="38"/>
      <c r="H78" s="38"/>
      <c r="I78" s="38"/>
      <c r="J78" s="39"/>
    </row>
    <row r="79">
      <c r="A79" s="29" t="s">
        <v>87</v>
      </c>
      <c r="B79" s="37"/>
      <c r="C79" s="38"/>
      <c r="D79" s="38"/>
      <c r="E79" s="44" t="s">
        <v>189</v>
      </c>
      <c r="F79" s="38"/>
      <c r="G79" s="38"/>
      <c r="H79" s="38"/>
      <c r="I79" s="38"/>
      <c r="J79" s="39"/>
    </row>
    <row r="80" ht="165">
      <c r="A80" s="29" t="s">
        <v>36</v>
      </c>
      <c r="B80" s="37"/>
      <c r="C80" s="38"/>
      <c r="D80" s="38"/>
      <c r="E80" s="31" t="s">
        <v>190</v>
      </c>
      <c r="F80" s="38"/>
      <c r="G80" s="38"/>
      <c r="H80" s="38"/>
      <c r="I80" s="38"/>
      <c r="J80" s="39"/>
    </row>
    <row r="81">
      <c r="A81" s="23" t="s">
        <v>26</v>
      </c>
      <c r="B81" s="24"/>
      <c r="C81" s="25" t="s">
        <v>191</v>
      </c>
      <c r="D81" s="26"/>
      <c r="E81" s="23" t="s">
        <v>192</v>
      </c>
      <c r="F81" s="26"/>
      <c r="G81" s="26"/>
      <c r="H81" s="26"/>
      <c r="I81" s="27">
        <f>SUMIFS(I82:I153,A82:A153,"P")</f>
        <v>0</v>
      </c>
      <c r="J81" s="28"/>
    </row>
    <row r="82">
      <c r="A82" s="29" t="s">
        <v>29</v>
      </c>
      <c r="B82" s="29">
        <v>18</v>
      </c>
      <c r="C82" s="30" t="s">
        <v>193</v>
      </c>
      <c r="D82" s="29" t="s">
        <v>31</v>
      </c>
      <c r="E82" s="31" t="s">
        <v>194</v>
      </c>
      <c r="F82" s="32" t="s">
        <v>149</v>
      </c>
      <c r="G82" s="33">
        <v>68</v>
      </c>
      <c r="H82" s="34">
        <v>0</v>
      </c>
      <c r="I82" s="35">
        <f>ROUND(G82*H82,P4)</f>
        <v>0</v>
      </c>
      <c r="J82" s="29"/>
      <c r="O82" s="36">
        <f>I82*0.21</f>
        <v>0</v>
      </c>
      <c r="P82">
        <v>3</v>
      </c>
    </row>
    <row r="83" ht="30">
      <c r="A83" s="29" t="s">
        <v>34</v>
      </c>
      <c r="B83" s="37"/>
      <c r="C83" s="38"/>
      <c r="D83" s="38"/>
      <c r="E83" s="31" t="s">
        <v>195</v>
      </c>
      <c r="F83" s="38"/>
      <c r="G83" s="38"/>
      <c r="H83" s="38"/>
      <c r="I83" s="38"/>
      <c r="J83" s="39"/>
    </row>
    <row r="84" ht="30">
      <c r="A84" s="29" t="s">
        <v>87</v>
      </c>
      <c r="B84" s="37"/>
      <c r="C84" s="38"/>
      <c r="D84" s="38"/>
      <c r="E84" s="44" t="s">
        <v>196</v>
      </c>
      <c r="F84" s="38"/>
      <c r="G84" s="38"/>
      <c r="H84" s="38"/>
      <c r="I84" s="38"/>
      <c r="J84" s="39"/>
    </row>
    <row r="85" ht="75">
      <c r="A85" s="29" t="s">
        <v>36</v>
      </c>
      <c r="B85" s="37"/>
      <c r="C85" s="38"/>
      <c r="D85" s="38"/>
      <c r="E85" s="31" t="s">
        <v>197</v>
      </c>
      <c r="F85" s="38"/>
      <c r="G85" s="38"/>
      <c r="H85" s="38"/>
      <c r="I85" s="38"/>
      <c r="J85" s="39"/>
    </row>
    <row r="86">
      <c r="A86" s="29" t="s">
        <v>29</v>
      </c>
      <c r="B86" s="29">
        <v>19</v>
      </c>
      <c r="C86" s="30" t="s">
        <v>198</v>
      </c>
      <c r="D86" s="29" t="s">
        <v>31</v>
      </c>
      <c r="E86" s="31" t="s">
        <v>199</v>
      </c>
      <c r="F86" s="32" t="s">
        <v>149</v>
      </c>
      <c r="G86" s="33">
        <v>520.70000000000005</v>
      </c>
      <c r="H86" s="34">
        <v>0</v>
      </c>
      <c r="I86" s="35">
        <f>ROUND(G86*H86,P4)</f>
        <v>0</v>
      </c>
      <c r="J86" s="29"/>
      <c r="O86" s="36">
        <f>I86*0.21</f>
        <v>0</v>
      </c>
      <c r="P86">
        <v>3</v>
      </c>
    </row>
    <row r="87">
      <c r="A87" s="29" t="s">
        <v>34</v>
      </c>
      <c r="B87" s="37"/>
      <c r="C87" s="38"/>
      <c r="D87" s="38"/>
      <c r="E87" s="43" t="s">
        <v>31</v>
      </c>
      <c r="F87" s="38"/>
      <c r="G87" s="38"/>
      <c r="H87" s="38"/>
      <c r="I87" s="38"/>
      <c r="J87" s="39"/>
    </row>
    <row r="88" ht="60">
      <c r="A88" s="29" t="s">
        <v>87</v>
      </c>
      <c r="B88" s="37"/>
      <c r="C88" s="38"/>
      <c r="D88" s="38"/>
      <c r="E88" s="44" t="s">
        <v>200</v>
      </c>
      <c r="F88" s="38"/>
      <c r="G88" s="38"/>
      <c r="H88" s="38"/>
      <c r="I88" s="38"/>
      <c r="J88" s="39"/>
    </row>
    <row r="89" ht="75">
      <c r="A89" s="29" t="s">
        <v>36</v>
      </c>
      <c r="B89" s="37"/>
      <c r="C89" s="38"/>
      <c r="D89" s="38"/>
      <c r="E89" s="31" t="s">
        <v>201</v>
      </c>
      <c r="F89" s="38"/>
      <c r="G89" s="38"/>
      <c r="H89" s="38"/>
      <c r="I89" s="38"/>
      <c r="J89" s="39"/>
    </row>
    <row r="90">
      <c r="A90" s="29" t="s">
        <v>29</v>
      </c>
      <c r="B90" s="29">
        <v>20</v>
      </c>
      <c r="C90" s="30" t="s">
        <v>202</v>
      </c>
      <c r="D90" s="29" t="s">
        <v>31</v>
      </c>
      <c r="E90" s="31" t="s">
        <v>203</v>
      </c>
      <c r="F90" s="32" t="s">
        <v>149</v>
      </c>
      <c r="G90" s="33">
        <v>53.600000000000001</v>
      </c>
      <c r="H90" s="34">
        <v>0</v>
      </c>
      <c r="I90" s="35">
        <f>ROUND(G90*H90,P4)</f>
        <v>0</v>
      </c>
      <c r="J90" s="29"/>
      <c r="O90" s="36">
        <f>I90*0.21</f>
        <v>0</v>
      </c>
      <c r="P90">
        <v>3</v>
      </c>
    </row>
    <row r="91">
      <c r="A91" s="29" t="s">
        <v>34</v>
      </c>
      <c r="B91" s="37"/>
      <c r="C91" s="38"/>
      <c r="D91" s="38"/>
      <c r="E91" s="43" t="s">
        <v>31</v>
      </c>
      <c r="F91" s="38"/>
      <c r="G91" s="38"/>
      <c r="H91" s="38"/>
      <c r="I91" s="38"/>
      <c r="J91" s="39"/>
    </row>
    <row r="92" ht="60">
      <c r="A92" s="29" t="s">
        <v>87</v>
      </c>
      <c r="B92" s="37"/>
      <c r="C92" s="38"/>
      <c r="D92" s="38"/>
      <c r="E92" s="44" t="s">
        <v>204</v>
      </c>
      <c r="F92" s="38"/>
      <c r="G92" s="38"/>
      <c r="H92" s="38"/>
      <c r="I92" s="38"/>
      <c r="J92" s="39"/>
    </row>
    <row r="93" ht="75">
      <c r="A93" s="29" t="s">
        <v>36</v>
      </c>
      <c r="B93" s="37"/>
      <c r="C93" s="38"/>
      <c r="D93" s="38"/>
      <c r="E93" s="31" t="s">
        <v>201</v>
      </c>
      <c r="F93" s="38"/>
      <c r="G93" s="38"/>
      <c r="H93" s="38"/>
      <c r="I93" s="38"/>
      <c r="J93" s="39"/>
    </row>
    <row r="94">
      <c r="A94" s="29" t="s">
        <v>29</v>
      </c>
      <c r="B94" s="29">
        <v>21</v>
      </c>
      <c r="C94" s="30" t="s">
        <v>205</v>
      </c>
      <c r="D94" s="29" t="s">
        <v>31</v>
      </c>
      <c r="E94" s="31" t="s">
        <v>206</v>
      </c>
      <c r="F94" s="32" t="s">
        <v>207</v>
      </c>
      <c r="G94" s="33">
        <v>156</v>
      </c>
      <c r="H94" s="34">
        <v>0</v>
      </c>
      <c r="I94" s="35">
        <f>ROUND(G94*H94,P4)</f>
        <v>0</v>
      </c>
      <c r="J94" s="29"/>
      <c r="O94" s="36">
        <f>I94*0.21</f>
        <v>0</v>
      </c>
      <c r="P94">
        <v>3</v>
      </c>
    </row>
    <row r="95">
      <c r="A95" s="29" t="s">
        <v>34</v>
      </c>
      <c r="B95" s="37"/>
      <c r="C95" s="38"/>
      <c r="D95" s="38"/>
      <c r="E95" s="43" t="s">
        <v>31</v>
      </c>
      <c r="F95" s="38"/>
      <c r="G95" s="38"/>
      <c r="H95" s="38"/>
      <c r="I95" s="38"/>
      <c r="J95" s="39"/>
    </row>
    <row r="96" ht="30">
      <c r="A96" s="29" t="s">
        <v>87</v>
      </c>
      <c r="B96" s="37"/>
      <c r="C96" s="38"/>
      <c r="D96" s="38"/>
      <c r="E96" s="44" t="s">
        <v>208</v>
      </c>
      <c r="F96" s="38"/>
      <c r="G96" s="38"/>
      <c r="H96" s="38"/>
      <c r="I96" s="38"/>
      <c r="J96" s="39"/>
    </row>
    <row r="97" ht="60">
      <c r="A97" s="29" t="s">
        <v>36</v>
      </c>
      <c r="B97" s="37"/>
      <c r="C97" s="38"/>
      <c r="D97" s="38"/>
      <c r="E97" s="31" t="s">
        <v>209</v>
      </c>
      <c r="F97" s="38"/>
      <c r="G97" s="38"/>
      <c r="H97" s="38"/>
      <c r="I97" s="38"/>
      <c r="J97" s="39"/>
    </row>
    <row r="98">
      <c r="A98" s="29" t="s">
        <v>29</v>
      </c>
      <c r="B98" s="29">
        <v>22</v>
      </c>
      <c r="C98" s="30" t="s">
        <v>210</v>
      </c>
      <c r="D98" s="29" t="s">
        <v>31</v>
      </c>
      <c r="E98" s="31" t="s">
        <v>211</v>
      </c>
      <c r="F98" s="32" t="s">
        <v>207</v>
      </c>
      <c r="G98" s="33">
        <v>28</v>
      </c>
      <c r="H98" s="34">
        <v>0</v>
      </c>
      <c r="I98" s="35">
        <f>ROUND(G98*H98,P4)</f>
        <v>0</v>
      </c>
      <c r="J98" s="29"/>
      <c r="O98" s="36">
        <f>I98*0.21</f>
        <v>0</v>
      </c>
      <c r="P98">
        <v>3</v>
      </c>
    </row>
    <row r="99">
      <c r="A99" s="29" t="s">
        <v>34</v>
      </c>
      <c r="B99" s="37"/>
      <c r="C99" s="38"/>
      <c r="D99" s="38"/>
      <c r="E99" s="43" t="s">
        <v>31</v>
      </c>
      <c r="F99" s="38"/>
      <c r="G99" s="38"/>
      <c r="H99" s="38"/>
      <c r="I99" s="38"/>
      <c r="J99" s="39"/>
    </row>
    <row r="100" ht="30">
      <c r="A100" s="29" t="s">
        <v>87</v>
      </c>
      <c r="B100" s="37"/>
      <c r="C100" s="38"/>
      <c r="D100" s="38"/>
      <c r="E100" s="44" t="s">
        <v>212</v>
      </c>
      <c r="F100" s="38"/>
      <c r="G100" s="38"/>
      <c r="H100" s="38"/>
      <c r="I100" s="38"/>
      <c r="J100" s="39"/>
    </row>
    <row r="101" ht="60">
      <c r="A101" s="29" t="s">
        <v>36</v>
      </c>
      <c r="B101" s="37"/>
      <c r="C101" s="38"/>
      <c r="D101" s="38"/>
      <c r="E101" s="31" t="s">
        <v>213</v>
      </c>
      <c r="F101" s="38"/>
      <c r="G101" s="38"/>
      <c r="H101" s="38"/>
      <c r="I101" s="38"/>
      <c r="J101" s="39"/>
    </row>
    <row r="102">
      <c r="A102" s="29" t="s">
        <v>29</v>
      </c>
      <c r="B102" s="29">
        <v>23</v>
      </c>
      <c r="C102" s="30" t="s">
        <v>214</v>
      </c>
      <c r="D102" s="29" t="s">
        <v>215</v>
      </c>
      <c r="E102" s="31" t="s">
        <v>216</v>
      </c>
      <c r="F102" s="32" t="s">
        <v>180</v>
      </c>
      <c r="G102" s="33">
        <v>110</v>
      </c>
      <c r="H102" s="34">
        <v>0</v>
      </c>
      <c r="I102" s="35">
        <f>ROUND(G102*H102,P4)</f>
        <v>0</v>
      </c>
      <c r="J102" s="29"/>
      <c r="O102" s="36">
        <f>I102*0.21</f>
        <v>0</v>
      </c>
      <c r="P102">
        <v>3</v>
      </c>
    </row>
    <row r="103" ht="45">
      <c r="A103" s="29" t="s">
        <v>34</v>
      </c>
      <c r="B103" s="37"/>
      <c r="C103" s="38"/>
      <c r="D103" s="38"/>
      <c r="E103" s="31" t="s">
        <v>217</v>
      </c>
      <c r="F103" s="38"/>
      <c r="G103" s="38"/>
      <c r="H103" s="38"/>
      <c r="I103" s="38"/>
      <c r="J103" s="39"/>
    </row>
    <row r="104">
      <c r="A104" s="29" t="s">
        <v>87</v>
      </c>
      <c r="B104" s="37"/>
      <c r="C104" s="38"/>
      <c r="D104" s="38"/>
      <c r="E104" s="44" t="s">
        <v>218</v>
      </c>
      <c r="F104" s="38"/>
      <c r="G104" s="38"/>
      <c r="H104" s="38"/>
      <c r="I104" s="38"/>
      <c r="J104" s="39"/>
    </row>
    <row r="105" ht="75">
      <c r="A105" s="29" t="s">
        <v>36</v>
      </c>
      <c r="B105" s="37"/>
      <c r="C105" s="38"/>
      <c r="D105" s="38"/>
      <c r="E105" s="31" t="s">
        <v>219</v>
      </c>
      <c r="F105" s="38"/>
      <c r="G105" s="38"/>
      <c r="H105" s="38"/>
      <c r="I105" s="38"/>
      <c r="J105" s="39"/>
    </row>
    <row r="106">
      <c r="A106" s="29" t="s">
        <v>29</v>
      </c>
      <c r="B106" s="29">
        <v>24</v>
      </c>
      <c r="C106" s="30" t="s">
        <v>220</v>
      </c>
      <c r="D106" s="29" t="s">
        <v>31</v>
      </c>
      <c r="E106" s="31" t="s">
        <v>221</v>
      </c>
      <c r="F106" s="32" t="s">
        <v>222</v>
      </c>
      <c r="G106" s="33">
        <v>200</v>
      </c>
      <c r="H106" s="34">
        <v>0</v>
      </c>
      <c r="I106" s="35">
        <f>ROUND(G106*H106,P4)</f>
        <v>0</v>
      </c>
      <c r="J106" s="29"/>
      <c r="O106" s="36">
        <f>I106*0.21</f>
        <v>0</v>
      </c>
      <c r="P106">
        <v>3</v>
      </c>
    </row>
    <row r="107">
      <c r="A107" s="29" t="s">
        <v>34</v>
      </c>
      <c r="B107" s="37"/>
      <c r="C107" s="38"/>
      <c r="D107" s="38"/>
      <c r="E107" s="31" t="s">
        <v>223</v>
      </c>
      <c r="F107" s="38"/>
      <c r="G107" s="38"/>
      <c r="H107" s="38"/>
      <c r="I107" s="38"/>
      <c r="J107" s="39"/>
    </row>
    <row r="108" ht="45">
      <c r="A108" s="29" t="s">
        <v>87</v>
      </c>
      <c r="B108" s="37"/>
      <c r="C108" s="38"/>
      <c r="D108" s="38"/>
      <c r="E108" s="44" t="s">
        <v>224</v>
      </c>
      <c r="F108" s="38"/>
      <c r="G108" s="38"/>
      <c r="H108" s="38"/>
      <c r="I108" s="38"/>
      <c r="J108" s="39"/>
    </row>
    <row r="109" ht="75">
      <c r="A109" s="29" t="s">
        <v>36</v>
      </c>
      <c r="B109" s="37"/>
      <c r="C109" s="38"/>
      <c r="D109" s="38"/>
      <c r="E109" s="31" t="s">
        <v>219</v>
      </c>
      <c r="F109" s="38"/>
      <c r="G109" s="38"/>
      <c r="H109" s="38"/>
      <c r="I109" s="38"/>
      <c r="J109" s="39"/>
    </row>
    <row r="110">
      <c r="A110" s="29" t="s">
        <v>29</v>
      </c>
      <c r="B110" s="29">
        <v>25</v>
      </c>
      <c r="C110" s="30" t="s">
        <v>225</v>
      </c>
      <c r="D110" s="29" t="s">
        <v>31</v>
      </c>
      <c r="E110" s="31" t="s">
        <v>226</v>
      </c>
      <c r="F110" s="32" t="s">
        <v>127</v>
      </c>
      <c r="G110" s="33">
        <v>7.4459999999999997</v>
      </c>
      <c r="H110" s="34">
        <v>0</v>
      </c>
      <c r="I110" s="35">
        <f>ROUND(G110*H110,P4)</f>
        <v>0</v>
      </c>
      <c r="J110" s="29"/>
      <c r="O110" s="36">
        <f>I110*0.21</f>
        <v>0</v>
      </c>
      <c r="P110">
        <v>3</v>
      </c>
    </row>
    <row r="111">
      <c r="A111" s="29" t="s">
        <v>34</v>
      </c>
      <c r="B111" s="37"/>
      <c r="C111" s="38"/>
      <c r="D111" s="38"/>
      <c r="E111" s="31" t="s">
        <v>227</v>
      </c>
      <c r="F111" s="38"/>
      <c r="G111" s="38"/>
      <c r="H111" s="38"/>
      <c r="I111" s="38"/>
      <c r="J111" s="39"/>
    </row>
    <row r="112" ht="45">
      <c r="A112" s="29" t="s">
        <v>87</v>
      </c>
      <c r="B112" s="37"/>
      <c r="C112" s="38"/>
      <c r="D112" s="38"/>
      <c r="E112" s="44" t="s">
        <v>228</v>
      </c>
      <c r="F112" s="38"/>
      <c r="G112" s="38"/>
      <c r="H112" s="38"/>
      <c r="I112" s="38"/>
      <c r="J112" s="39"/>
    </row>
    <row r="113" ht="180">
      <c r="A113" s="29" t="s">
        <v>36</v>
      </c>
      <c r="B113" s="37"/>
      <c r="C113" s="38"/>
      <c r="D113" s="38"/>
      <c r="E113" s="31" t="s">
        <v>229</v>
      </c>
      <c r="F113" s="38"/>
      <c r="G113" s="38"/>
      <c r="H113" s="38"/>
      <c r="I113" s="38"/>
      <c r="J113" s="39"/>
    </row>
    <row r="114">
      <c r="A114" s="29" t="s">
        <v>29</v>
      </c>
      <c r="B114" s="29">
        <v>26</v>
      </c>
      <c r="C114" s="30" t="s">
        <v>230</v>
      </c>
      <c r="D114" s="29" t="s">
        <v>94</v>
      </c>
      <c r="E114" s="31" t="s">
        <v>231</v>
      </c>
      <c r="F114" s="32" t="s">
        <v>127</v>
      </c>
      <c r="G114" s="33">
        <v>97.5</v>
      </c>
      <c r="H114" s="34">
        <v>0</v>
      </c>
      <c r="I114" s="35">
        <f>ROUND(G114*H114,P4)</f>
        <v>0</v>
      </c>
      <c r="J114" s="29"/>
      <c r="O114" s="36">
        <f>I114*0.21</f>
        <v>0</v>
      </c>
      <c r="P114">
        <v>3</v>
      </c>
    </row>
    <row r="115" ht="45">
      <c r="A115" s="29" t="s">
        <v>34</v>
      </c>
      <c r="B115" s="37"/>
      <c r="C115" s="38"/>
      <c r="D115" s="38"/>
      <c r="E115" s="31" t="s">
        <v>232</v>
      </c>
      <c r="F115" s="38"/>
      <c r="G115" s="38"/>
      <c r="H115" s="38"/>
      <c r="I115" s="38"/>
      <c r="J115" s="39"/>
    </row>
    <row r="116" ht="75">
      <c r="A116" s="29" t="s">
        <v>87</v>
      </c>
      <c r="B116" s="37"/>
      <c r="C116" s="38"/>
      <c r="D116" s="38"/>
      <c r="E116" s="44" t="s">
        <v>233</v>
      </c>
      <c r="F116" s="38"/>
      <c r="G116" s="38"/>
      <c r="H116" s="38"/>
      <c r="I116" s="38"/>
      <c r="J116" s="39"/>
    </row>
    <row r="117" ht="180">
      <c r="A117" s="29" t="s">
        <v>36</v>
      </c>
      <c r="B117" s="37"/>
      <c r="C117" s="38"/>
      <c r="D117" s="38"/>
      <c r="E117" s="31" t="s">
        <v>229</v>
      </c>
      <c r="F117" s="38"/>
      <c r="G117" s="38"/>
      <c r="H117" s="38"/>
      <c r="I117" s="38"/>
      <c r="J117" s="39"/>
    </row>
    <row r="118">
      <c r="A118" s="29" t="s">
        <v>29</v>
      </c>
      <c r="B118" s="29">
        <v>27</v>
      </c>
      <c r="C118" s="30" t="s">
        <v>230</v>
      </c>
      <c r="D118" s="29" t="s">
        <v>114</v>
      </c>
      <c r="E118" s="31" t="s">
        <v>231</v>
      </c>
      <c r="F118" s="32" t="s">
        <v>127</v>
      </c>
      <c r="G118" s="33">
        <v>25.800000000000001</v>
      </c>
      <c r="H118" s="34">
        <v>0</v>
      </c>
      <c r="I118" s="35">
        <f>ROUND(G118*H118,P4)</f>
        <v>0</v>
      </c>
      <c r="J118" s="29"/>
      <c r="O118" s="36">
        <f>I118*0.21</f>
        <v>0</v>
      </c>
      <c r="P118">
        <v>3</v>
      </c>
    </row>
    <row r="119" ht="45">
      <c r="A119" s="29" t="s">
        <v>34</v>
      </c>
      <c r="B119" s="37"/>
      <c r="C119" s="38"/>
      <c r="D119" s="38"/>
      <c r="E119" s="31" t="s">
        <v>234</v>
      </c>
      <c r="F119" s="38"/>
      <c r="G119" s="38"/>
      <c r="H119" s="38"/>
      <c r="I119" s="38"/>
      <c r="J119" s="39"/>
    </row>
    <row r="120" ht="75">
      <c r="A120" s="29" t="s">
        <v>87</v>
      </c>
      <c r="B120" s="37"/>
      <c r="C120" s="38"/>
      <c r="D120" s="38"/>
      <c r="E120" s="44" t="s">
        <v>235</v>
      </c>
      <c r="F120" s="38"/>
      <c r="G120" s="38"/>
      <c r="H120" s="38"/>
      <c r="I120" s="38"/>
      <c r="J120" s="39"/>
    </row>
    <row r="121" ht="180">
      <c r="A121" s="29" t="s">
        <v>36</v>
      </c>
      <c r="B121" s="37"/>
      <c r="C121" s="38"/>
      <c r="D121" s="38"/>
      <c r="E121" s="31" t="s">
        <v>229</v>
      </c>
      <c r="F121" s="38"/>
      <c r="G121" s="38"/>
      <c r="H121" s="38"/>
      <c r="I121" s="38"/>
      <c r="J121" s="39"/>
    </row>
    <row r="122">
      <c r="A122" s="29" t="s">
        <v>29</v>
      </c>
      <c r="B122" s="29">
        <v>28</v>
      </c>
      <c r="C122" s="30" t="s">
        <v>230</v>
      </c>
      <c r="D122" s="29" t="s">
        <v>236</v>
      </c>
      <c r="E122" s="31" t="s">
        <v>231</v>
      </c>
      <c r="F122" s="32" t="s">
        <v>127</v>
      </c>
      <c r="G122" s="33">
        <v>11.885999999999999</v>
      </c>
      <c r="H122" s="34">
        <v>0</v>
      </c>
      <c r="I122" s="35">
        <f>ROUND(G122*H122,P4)</f>
        <v>0</v>
      </c>
      <c r="J122" s="29"/>
      <c r="O122" s="36">
        <f>I122*0.21</f>
        <v>0</v>
      </c>
      <c r="P122">
        <v>3</v>
      </c>
    </row>
    <row r="123" ht="45">
      <c r="A123" s="29" t="s">
        <v>34</v>
      </c>
      <c r="B123" s="37"/>
      <c r="C123" s="38"/>
      <c r="D123" s="38"/>
      <c r="E123" s="31" t="s">
        <v>237</v>
      </c>
      <c r="F123" s="38"/>
      <c r="G123" s="38"/>
      <c r="H123" s="38"/>
      <c r="I123" s="38"/>
      <c r="J123" s="39"/>
    </row>
    <row r="124" ht="75">
      <c r="A124" s="29" t="s">
        <v>87</v>
      </c>
      <c r="B124" s="37"/>
      <c r="C124" s="38"/>
      <c r="D124" s="38"/>
      <c r="E124" s="44" t="s">
        <v>238</v>
      </c>
      <c r="F124" s="38"/>
      <c r="G124" s="38"/>
      <c r="H124" s="38"/>
      <c r="I124" s="38"/>
      <c r="J124" s="39"/>
    </row>
    <row r="125" ht="180">
      <c r="A125" s="29" t="s">
        <v>36</v>
      </c>
      <c r="B125" s="37"/>
      <c r="C125" s="38"/>
      <c r="D125" s="38"/>
      <c r="E125" s="31" t="s">
        <v>229</v>
      </c>
      <c r="F125" s="38"/>
      <c r="G125" s="38"/>
      <c r="H125" s="38"/>
      <c r="I125" s="38"/>
      <c r="J125" s="39"/>
    </row>
    <row r="126">
      <c r="A126" s="29" t="s">
        <v>29</v>
      </c>
      <c r="B126" s="29">
        <v>29</v>
      </c>
      <c r="C126" s="30" t="s">
        <v>230</v>
      </c>
      <c r="D126" s="29" t="s">
        <v>239</v>
      </c>
      <c r="E126" s="31" t="s">
        <v>231</v>
      </c>
      <c r="F126" s="32" t="s">
        <v>127</v>
      </c>
      <c r="G126" s="33">
        <v>29.16</v>
      </c>
      <c r="H126" s="34">
        <v>0</v>
      </c>
      <c r="I126" s="35">
        <f>ROUND(G126*H126,P4)</f>
        <v>0</v>
      </c>
      <c r="J126" s="29"/>
      <c r="O126" s="36">
        <f>I126*0.21</f>
        <v>0</v>
      </c>
      <c r="P126">
        <v>3</v>
      </c>
    </row>
    <row r="127" ht="60">
      <c r="A127" s="29" t="s">
        <v>34</v>
      </c>
      <c r="B127" s="37"/>
      <c r="C127" s="38"/>
      <c r="D127" s="38"/>
      <c r="E127" s="31" t="s">
        <v>240</v>
      </c>
      <c r="F127" s="38"/>
      <c r="G127" s="38"/>
      <c r="H127" s="38"/>
      <c r="I127" s="38"/>
      <c r="J127" s="39"/>
    </row>
    <row r="128" ht="45">
      <c r="A128" s="29" t="s">
        <v>87</v>
      </c>
      <c r="B128" s="37"/>
      <c r="C128" s="38"/>
      <c r="D128" s="38"/>
      <c r="E128" s="44" t="s">
        <v>241</v>
      </c>
      <c r="F128" s="38"/>
      <c r="G128" s="38"/>
      <c r="H128" s="38"/>
      <c r="I128" s="38"/>
      <c r="J128" s="39"/>
    </row>
    <row r="129" ht="180">
      <c r="A129" s="29" t="s">
        <v>36</v>
      </c>
      <c r="B129" s="37"/>
      <c r="C129" s="38"/>
      <c r="D129" s="38"/>
      <c r="E129" s="31" t="s">
        <v>229</v>
      </c>
      <c r="F129" s="38"/>
      <c r="G129" s="38"/>
      <c r="H129" s="38"/>
      <c r="I129" s="38"/>
      <c r="J129" s="39"/>
    </row>
    <row r="130">
      <c r="A130" s="29" t="s">
        <v>29</v>
      </c>
      <c r="B130" s="29">
        <v>30</v>
      </c>
      <c r="C130" s="30" t="s">
        <v>242</v>
      </c>
      <c r="D130" s="29" t="s">
        <v>31</v>
      </c>
      <c r="E130" s="31" t="s">
        <v>243</v>
      </c>
      <c r="F130" s="32" t="s">
        <v>110</v>
      </c>
      <c r="G130" s="33">
        <v>40.219999999999999</v>
      </c>
      <c r="H130" s="34">
        <v>0</v>
      </c>
      <c r="I130" s="35">
        <f>ROUND(G130*H130,P4)</f>
        <v>0</v>
      </c>
      <c r="J130" s="29"/>
      <c r="O130" s="36">
        <f>I130*0.21</f>
        <v>0</v>
      </c>
      <c r="P130">
        <v>3</v>
      </c>
    </row>
    <row r="131" ht="45">
      <c r="A131" s="29" t="s">
        <v>34</v>
      </c>
      <c r="B131" s="37"/>
      <c r="C131" s="38"/>
      <c r="D131" s="38"/>
      <c r="E131" s="31" t="s">
        <v>244</v>
      </c>
      <c r="F131" s="38"/>
      <c r="G131" s="38"/>
      <c r="H131" s="38"/>
      <c r="I131" s="38"/>
      <c r="J131" s="39"/>
    </row>
    <row r="132" ht="60">
      <c r="A132" s="29" t="s">
        <v>87</v>
      </c>
      <c r="B132" s="37"/>
      <c r="C132" s="38"/>
      <c r="D132" s="38"/>
      <c r="E132" s="44" t="s">
        <v>245</v>
      </c>
      <c r="F132" s="38"/>
      <c r="G132" s="38"/>
      <c r="H132" s="38"/>
      <c r="I132" s="38"/>
      <c r="J132" s="39"/>
    </row>
    <row r="133" ht="150">
      <c r="A133" s="29" t="s">
        <v>36</v>
      </c>
      <c r="B133" s="37"/>
      <c r="C133" s="38"/>
      <c r="D133" s="38"/>
      <c r="E133" s="31" t="s">
        <v>246</v>
      </c>
      <c r="F133" s="38"/>
      <c r="G133" s="38"/>
      <c r="H133" s="38"/>
      <c r="I133" s="38"/>
      <c r="J133" s="39"/>
    </row>
    <row r="134">
      <c r="A134" s="29" t="s">
        <v>29</v>
      </c>
      <c r="B134" s="29">
        <v>31</v>
      </c>
      <c r="C134" s="30" t="s">
        <v>247</v>
      </c>
      <c r="D134" s="29" t="s">
        <v>31</v>
      </c>
      <c r="E134" s="31" t="s">
        <v>248</v>
      </c>
      <c r="F134" s="32" t="s">
        <v>149</v>
      </c>
      <c r="G134" s="33">
        <v>50</v>
      </c>
      <c r="H134" s="34">
        <v>0</v>
      </c>
      <c r="I134" s="35">
        <f>ROUND(G134*H134,P4)</f>
        <v>0</v>
      </c>
      <c r="J134" s="29"/>
      <c r="O134" s="36">
        <f>I134*0.21</f>
        <v>0</v>
      </c>
      <c r="P134">
        <v>3</v>
      </c>
    </row>
    <row r="135" ht="30">
      <c r="A135" s="29" t="s">
        <v>34</v>
      </c>
      <c r="B135" s="37"/>
      <c r="C135" s="38"/>
      <c r="D135" s="38"/>
      <c r="E135" s="31" t="s">
        <v>249</v>
      </c>
      <c r="F135" s="38"/>
      <c r="G135" s="38"/>
      <c r="H135" s="38"/>
      <c r="I135" s="38"/>
      <c r="J135" s="39"/>
    </row>
    <row r="136">
      <c r="A136" s="29" t="s">
        <v>87</v>
      </c>
      <c r="B136" s="37"/>
      <c r="C136" s="38"/>
      <c r="D136" s="38"/>
      <c r="E136" s="44" t="s">
        <v>250</v>
      </c>
      <c r="F136" s="38"/>
      <c r="G136" s="38"/>
      <c r="H136" s="38"/>
      <c r="I136" s="38"/>
      <c r="J136" s="39"/>
    </row>
    <row r="137" ht="195">
      <c r="A137" s="29" t="s">
        <v>36</v>
      </c>
      <c r="B137" s="37"/>
      <c r="C137" s="38"/>
      <c r="D137" s="38"/>
      <c r="E137" s="31" t="s">
        <v>251</v>
      </c>
      <c r="F137" s="38"/>
      <c r="G137" s="38"/>
      <c r="H137" s="38"/>
      <c r="I137" s="38"/>
      <c r="J137" s="39"/>
    </row>
    <row r="138">
      <c r="A138" s="29" t="s">
        <v>29</v>
      </c>
      <c r="B138" s="29">
        <v>32</v>
      </c>
      <c r="C138" s="30" t="s">
        <v>252</v>
      </c>
      <c r="D138" s="29" t="s">
        <v>31</v>
      </c>
      <c r="E138" s="31" t="s">
        <v>253</v>
      </c>
      <c r="F138" s="32" t="s">
        <v>149</v>
      </c>
      <c r="G138" s="33">
        <v>16</v>
      </c>
      <c r="H138" s="34">
        <v>0</v>
      </c>
      <c r="I138" s="35">
        <f>ROUND(G138*H138,P4)</f>
        <v>0</v>
      </c>
      <c r="J138" s="29"/>
      <c r="O138" s="36">
        <f>I138*0.21</f>
        <v>0</v>
      </c>
      <c r="P138">
        <v>3</v>
      </c>
    </row>
    <row r="139" ht="45">
      <c r="A139" s="29" t="s">
        <v>34</v>
      </c>
      <c r="B139" s="37"/>
      <c r="C139" s="38"/>
      <c r="D139" s="38"/>
      <c r="E139" s="31" t="s">
        <v>254</v>
      </c>
      <c r="F139" s="38"/>
      <c r="G139" s="38"/>
      <c r="H139" s="38"/>
      <c r="I139" s="38"/>
      <c r="J139" s="39"/>
    </row>
    <row r="140" ht="30">
      <c r="A140" s="29" t="s">
        <v>87</v>
      </c>
      <c r="B140" s="37"/>
      <c r="C140" s="38"/>
      <c r="D140" s="38"/>
      <c r="E140" s="44" t="s">
        <v>255</v>
      </c>
      <c r="F140" s="38"/>
      <c r="G140" s="38"/>
      <c r="H140" s="38"/>
      <c r="I140" s="38"/>
      <c r="J140" s="39"/>
    </row>
    <row r="141" ht="150">
      <c r="A141" s="29" t="s">
        <v>36</v>
      </c>
      <c r="B141" s="37"/>
      <c r="C141" s="38"/>
      <c r="D141" s="38"/>
      <c r="E141" s="31" t="s">
        <v>256</v>
      </c>
      <c r="F141" s="38"/>
      <c r="G141" s="38"/>
      <c r="H141" s="38"/>
      <c r="I141" s="38"/>
      <c r="J141" s="39"/>
    </row>
    <row r="142">
      <c r="A142" s="29" t="s">
        <v>29</v>
      </c>
      <c r="B142" s="29">
        <v>33</v>
      </c>
      <c r="C142" s="30" t="s">
        <v>257</v>
      </c>
      <c r="D142" s="29" t="s">
        <v>31</v>
      </c>
      <c r="E142" s="31" t="s">
        <v>258</v>
      </c>
      <c r="F142" s="32" t="s">
        <v>207</v>
      </c>
      <c r="G142" s="33">
        <v>28</v>
      </c>
      <c r="H142" s="34">
        <v>0</v>
      </c>
      <c r="I142" s="35">
        <f>ROUND(G142*H142,P4)</f>
        <v>0</v>
      </c>
      <c r="J142" s="29"/>
      <c r="O142" s="36">
        <f>I142*0.21</f>
        <v>0</v>
      </c>
      <c r="P142">
        <v>3</v>
      </c>
    </row>
    <row r="143" ht="30">
      <c r="A143" s="29" t="s">
        <v>34</v>
      </c>
      <c r="B143" s="37"/>
      <c r="C143" s="38"/>
      <c r="D143" s="38"/>
      <c r="E143" s="31" t="s">
        <v>259</v>
      </c>
      <c r="F143" s="38"/>
      <c r="G143" s="38"/>
      <c r="H143" s="38"/>
      <c r="I143" s="38"/>
      <c r="J143" s="39"/>
    </row>
    <row r="144" ht="30">
      <c r="A144" s="29" t="s">
        <v>87</v>
      </c>
      <c r="B144" s="37"/>
      <c r="C144" s="38"/>
      <c r="D144" s="38"/>
      <c r="E144" s="44" t="s">
        <v>260</v>
      </c>
      <c r="F144" s="38"/>
      <c r="G144" s="38"/>
      <c r="H144" s="38"/>
      <c r="I144" s="38"/>
      <c r="J144" s="39"/>
    </row>
    <row r="145" ht="150">
      <c r="A145" s="29" t="s">
        <v>36</v>
      </c>
      <c r="B145" s="37"/>
      <c r="C145" s="38"/>
      <c r="D145" s="38"/>
      <c r="E145" s="31" t="s">
        <v>256</v>
      </c>
      <c r="F145" s="38"/>
      <c r="G145" s="38"/>
      <c r="H145" s="38"/>
      <c r="I145" s="38"/>
      <c r="J145" s="39"/>
    </row>
    <row r="146">
      <c r="A146" s="29" t="s">
        <v>29</v>
      </c>
      <c r="B146" s="29">
        <v>34</v>
      </c>
      <c r="C146" s="30" t="s">
        <v>261</v>
      </c>
      <c r="D146" s="29" t="s">
        <v>31</v>
      </c>
      <c r="E146" s="31" t="s">
        <v>262</v>
      </c>
      <c r="F146" s="32" t="s">
        <v>127</v>
      </c>
      <c r="G146" s="33">
        <v>12.41</v>
      </c>
      <c r="H146" s="34">
        <v>0</v>
      </c>
      <c r="I146" s="35">
        <f>ROUND(G146*H146,P4)</f>
        <v>0</v>
      </c>
      <c r="J146" s="29"/>
      <c r="O146" s="36">
        <f>I146*0.21</f>
        <v>0</v>
      </c>
      <c r="P146">
        <v>3</v>
      </c>
    </row>
    <row r="147">
      <c r="A147" s="29" t="s">
        <v>34</v>
      </c>
      <c r="B147" s="37"/>
      <c r="C147" s="38"/>
      <c r="D147" s="38"/>
      <c r="E147" s="31" t="s">
        <v>263</v>
      </c>
      <c r="F147" s="38"/>
      <c r="G147" s="38"/>
      <c r="H147" s="38"/>
      <c r="I147" s="38"/>
      <c r="J147" s="39"/>
    </row>
    <row r="148" ht="30">
      <c r="A148" s="29" t="s">
        <v>87</v>
      </c>
      <c r="B148" s="37"/>
      <c r="C148" s="38"/>
      <c r="D148" s="38"/>
      <c r="E148" s="44" t="s">
        <v>264</v>
      </c>
      <c r="F148" s="38"/>
      <c r="G148" s="38"/>
      <c r="H148" s="38"/>
      <c r="I148" s="38"/>
      <c r="J148" s="39"/>
    </row>
    <row r="149" ht="150">
      <c r="A149" s="29" t="s">
        <v>36</v>
      </c>
      <c r="B149" s="37"/>
      <c r="C149" s="38"/>
      <c r="D149" s="38"/>
      <c r="E149" s="31" t="s">
        <v>265</v>
      </c>
      <c r="F149" s="38"/>
      <c r="G149" s="38"/>
      <c r="H149" s="38"/>
      <c r="I149" s="38"/>
      <c r="J149" s="39"/>
    </row>
    <row r="150">
      <c r="A150" s="29" t="s">
        <v>29</v>
      </c>
      <c r="B150" s="29">
        <v>35</v>
      </c>
      <c r="C150" s="30" t="s">
        <v>266</v>
      </c>
      <c r="D150" s="29" t="s">
        <v>31</v>
      </c>
      <c r="E150" s="31" t="s">
        <v>267</v>
      </c>
      <c r="F150" s="32" t="s">
        <v>180</v>
      </c>
      <c r="G150" s="33">
        <v>311.60000000000002</v>
      </c>
      <c r="H150" s="34">
        <v>0</v>
      </c>
      <c r="I150" s="35">
        <f>ROUND(G150*H150,P4)</f>
        <v>0</v>
      </c>
      <c r="J150" s="29"/>
      <c r="O150" s="36">
        <f>I150*0.21</f>
        <v>0</v>
      </c>
      <c r="P150">
        <v>3</v>
      </c>
    </row>
    <row r="151" ht="30">
      <c r="A151" s="29" t="s">
        <v>34</v>
      </c>
      <c r="B151" s="37"/>
      <c r="C151" s="38"/>
      <c r="D151" s="38"/>
      <c r="E151" s="31" t="s">
        <v>268</v>
      </c>
      <c r="F151" s="38"/>
      <c r="G151" s="38"/>
      <c r="H151" s="38"/>
      <c r="I151" s="38"/>
      <c r="J151" s="39"/>
    </row>
    <row r="152" ht="30">
      <c r="A152" s="29" t="s">
        <v>87</v>
      </c>
      <c r="B152" s="37"/>
      <c r="C152" s="38"/>
      <c r="D152" s="38"/>
      <c r="E152" s="44" t="s">
        <v>269</v>
      </c>
      <c r="F152" s="38"/>
      <c r="G152" s="38"/>
      <c r="H152" s="38"/>
      <c r="I152" s="38"/>
      <c r="J152" s="39"/>
    </row>
    <row r="153" ht="150">
      <c r="A153" s="29" t="s">
        <v>36</v>
      </c>
      <c r="B153" s="40"/>
      <c r="C153" s="41"/>
      <c r="D153" s="41"/>
      <c r="E153" s="31" t="s">
        <v>265</v>
      </c>
      <c r="F153" s="41"/>
      <c r="G153" s="41"/>
      <c r="H153" s="41"/>
      <c r="I153" s="41"/>
      <c r="J153" s="42"/>
    </row>
  </sheetData>
  <sheetProtection sheet="1" objects="1" scenarios="1" spinCount="100000" saltValue="KPEDt4Ur98PtoK/XpG7gVSDTRA14Xw8s9u6xG4PK3WSXsB1U0J+E7cI+yQrUnFC9Zb2Ymo940HzA5gYqeYDNkQ==" hashValue="5rGAlOfRGAM16Ma/D0MbNrRPfV0qUqb46Tse0llHKKS9jy1+JtbfAygXRHQch0Uipjy+KXtmToXW6xF2gwmbyg=="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270</v>
      </c>
      <c r="I3" s="16">
        <f>SUMIFS(I8:I233,A8:A233,"SD")</f>
        <v>0</v>
      </c>
      <c r="J3" s="9"/>
      <c r="O3">
        <v>0</v>
      </c>
      <c r="P3">
        <v>2</v>
      </c>
    </row>
    <row r="4">
      <c r="A4" s="10" t="s">
        <v>8</v>
      </c>
      <c r="B4" s="11" t="s">
        <v>13</v>
      </c>
      <c r="C4" s="12" t="s">
        <v>270</v>
      </c>
      <c r="D4" s="13"/>
      <c r="E4" s="14" t="s">
        <v>271</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108</v>
      </c>
      <c r="D9" s="29" t="s">
        <v>94</v>
      </c>
      <c r="E9" s="31" t="s">
        <v>109</v>
      </c>
      <c r="F9" s="32" t="s">
        <v>110</v>
      </c>
      <c r="G9" s="33">
        <v>646.39599999999996</v>
      </c>
      <c r="H9" s="34">
        <v>0</v>
      </c>
      <c r="I9" s="35">
        <f>ROUND(G9*H9,P4)</f>
        <v>0</v>
      </c>
      <c r="J9" s="29"/>
      <c r="O9" s="36">
        <f>I9*0.21</f>
        <v>0</v>
      </c>
      <c r="P9">
        <v>3</v>
      </c>
    </row>
    <row r="10" ht="90">
      <c r="A10" s="29" t="s">
        <v>34</v>
      </c>
      <c r="B10" s="37"/>
      <c r="C10" s="38"/>
      <c r="D10" s="38"/>
      <c r="E10" s="31" t="s">
        <v>272</v>
      </c>
      <c r="F10" s="38"/>
      <c r="G10" s="38"/>
      <c r="H10" s="38"/>
      <c r="I10" s="38"/>
      <c r="J10" s="39"/>
    </row>
    <row r="11" ht="75">
      <c r="A11" s="29" t="s">
        <v>87</v>
      </c>
      <c r="B11" s="37"/>
      <c r="C11" s="38"/>
      <c r="D11" s="38"/>
      <c r="E11" s="44" t="s">
        <v>273</v>
      </c>
      <c r="F11" s="38"/>
      <c r="G11" s="38"/>
      <c r="H11" s="38"/>
      <c r="I11" s="38"/>
      <c r="J11" s="39"/>
    </row>
    <row r="12" ht="75">
      <c r="A12" s="29" t="s">
        <v>36</v>
      </c>
      <c r="B12" s="37"/>
      <c r="C12" s="38"/>
      <c r="D12" s="38"/>
      <c r="E12" s="31" t="s">
        <v>113</v>
      </c>
      <c r="F12" s="38"/>
      <c r="G12" s="38"/>
      <c r="H12" s="38"/>
      <c r="I12" s="38"/>
      <c r="J12" s="39"/>
    </row>
    <row r="13">
      <c r="A13" s="29" t="s">
        <v>29</v>
      </c>
      <c r="B13" s="29">
        <v>2</v>
      </c>
      <c r="C13" s="30" t="s">
        <v>108</v>
      </c>
      <c r="D13" s="29" t="s">
        <v>114</v>
      </c>
      <c r="E13" s="31" t="s">
        <v>109</v>
      </c>
      <c r="F13" s="32" t="s">
        <v>110</v>
      </c>
      <c r="G13" s="33">
        <v>6.9699999999999998</v>
      </c>
      <c r="H13" s="34">
        <v>0</v>
      </c>
      <c r="I13" s="35">
        <f>ROUND(G13*H13,P4)</f>
        <v>0</v>
      </c>
      <c r="J13" s="29"/>
      <c r="O13" s="36">
        <f>I13*0.21</f>
        <v>0</v>
      </c>
      <c r="P13">
        <v>3</v>
      </c>
    </row>
    <row r="14" ht="45">
      <c r="A14" s="29" t="s">
        <v>34</v>
      </c>
      <c r="B14" s="37"/>
      <c r="C14" s="38"/>
      <c r="D14" s="38"/>
      <c r="E14" s="31" t="s">
        <v>274</v>
      </c>
      <c r="F14" s="38"/>
      <c r="G14" s="38"/>
      <c r="H14" s="38"/>
      <c r="I14" s="38"/>
      <c r="J14" s="39"/>
    </row>
    <row r="15">
      <c r="A15" s="29" t="s">
        <v>87</v>
      </c>
      <c r="B15" s="37"/>
      <c r="C15" s="38"/>
      <c r="D15" s="38"/>
      <c r="E15" s="44" t="s">
        <v>275</v>
      </c>
      <c r="F15" s="38"/>
      <c r="G15" s="38"/>
      <c r="H15" s="38"/>
      <c r="I15" s="38"/>
      <c r="J15" s="39"/>
    </row>
    <row r="16" ht="75">
      <c r="A16" s="29" t="s">
        <v>36</v>
      </c>
      <c r="B16" s="37"/>
      <c r="C16" s="38"/>
      <c r="D16" s="38"/>
      <c r="E16" s="31" t="s">
        <v>113</v>
      </c>
      <c r="F16" s="38"/>
      <c r="G16" s="38"/>
      <c r="H16" s="38"/>
      <c r="I16" s="38"/>
      <c r="J16" s="39"/>
    </row>
    <row r="17">
      <c r="A17" s="29" t="s">
        <v>29</v>
      </c>
      <c r="B17" s="29">
        <v>3</v>
      </c>
      <c r="C17" s="30" t="s">
        <v>108</v>
      </c>
      <c r="D17" s="29" t="s">
        <v>236</v>
      </c>
      <c r="E17" s="31" t="s">
        <v>109</v>
      </c>
      <c r="F17" s="32" t="s">
        <v>110</v>
      </c>
      <c r="G17" s="33">
        <v>32.5</v>
      </c>
      <c r="H17" s="34">
        <v>0</v>
      </c>
      <c r="I17" s="35">
        <f>ROUND(G17*H17,P4)</f>
        <v>0</v>
      </c>
      <c r="J17" s="29"/>
      <c r="O17" s="36">
        <f>I17*0.21</f>
        <v>0</v>
      </c>
      <c r="P17">
        <v>3</v>
      </c>
    </row>
    <row r="18">
      <c r="A18" s="29" t="s">
        <v>34</v>
      </c>
      <c r="B18" s="37"/>
      <c r="C18" s="38"/>
      <c r="D18" s="38"/>
      <c r="E18" s="31" t="s">
        <v>276</v>
      </c>
      <c r="F18" s="38"/>
      <c r="G18" s="38"/>
      <c r="H18" s="38"/>
      <c r="I18" s="38"/>
      <c r="J18" s="39"/>
    </row>
    <row r="19">
      <c r="A19" s="29" t="s">
        <v>87</v>
      </c>
      <c r="B19" s="37"/>
      <c r="C19" s="38"/>
      <c r="D19" s="38"/>
      <c r="E19" s="44" t="s">
        <v>277</v>
      </c>
      <c r="F19" s="38"/>
      <c r="G19" s="38"/>
      <c r="H19" s="38"/>
      <c r="I19" s="38"/>
      <c r="J19" s="39"/>
    </row>
    <row r="20" ht="75">
      <c r="A20" s="29" t="s">
        <v>36</v>
      </c>
      <c r="B20" s="37"/>
      <c r="C20" s="38"/>
      <c r="D20" s="38"/>
      <c r="E20" s="31" t="s">
        <v>113</v>
      </c>
      <c r="F20" s="38"/>
      <c r="G20" s="38"/>
      <c r="H20" s="38"/>
      <c r="I20" s="38"/>
      <c r="J20" s="39"/>
    </row>
    <row r="21">
      <c r="A21" s="29" t="s">
        <v>29</v>
      </c>
      <c r="B21" s="29">
        <v>4</v>
      </c>
      <c r="C21" s="30" t="s">
        <v>117</v>
      </c>
      <c r="D21" s="29" t="s">
        <v>31</v>
      </c>
      <c r="E21" s="31" t="s">
        <v>118</v>
      </c>
      <c r="F21" s="32" t="s">
        <v>278</v>
      </c>
      <c r="G21" s="33">
        <v>380.16000000000003</v>
      </c>
      <c r="H21" s="34">
        <v>0</v>
      </c>
      <c r="I21" s="35">
        <f>ROUND(G21*H21,P4)</f>
        <v>0</v>
      </c>
      <c r="J21" s="29"/>
      <c r="O21" s="36">
        <f>I21*0.21</f>
        <v>0</v>
      </c>
      <c r="P21">
        <v>3</v>
      </c>
    </row>
    <row r="22" ht="75">
      <c r="A22" s="29" t="s">
        <v>34</v>
      </c>
      <c r="B22" s="37"/>
      <c r="C22" s="38"/>
      <c r="D22" s="38"/>
      <c r="E22" s="31" t="s">
        <v>279</v>
      </c>
      <c r="F22" s="38"/>
      <c r="G22" s="38"/>
      <c r="H22" s="38"/>
      <c r="I22" s="38"/>
      <c r="J22" s="39"/>
    </row>
    <row r="23">
      <c r="A23" s="29" t="s">
        <v>87</v>
      </c>
      <c r="B23" s="37"/>
      <c r="C23" s="38"/>
      <c r="D23" s="38"/>
      <c r="E23" s="44" t="s">
        <v>280</v>
      </c>
      <c r="F23" s="38"/>
      <c r="G23" s="38"/>
      <c r="H23" s="38"/>
      <c r="I23" s="38"/>
      <c r="J23" s="39"/>
    </row>
    <row r="24" ht="75">
      <c r="A24" s="29" t="s">
        <v>36</v>
      </c>
      <c r="B24" s="37"/>
      <c r="C24" s="38"/>
      <c r="D24" s="38"/>
      <c r="E24" s="31" t="s">
        <v>113</v>
      </c>
      <c r="F24" s="38"/>
      <c r="G24" s="38"/>
      <c r="H24" s="38"/>
      <c r="I24" s="38"/>
      <c r="J24" s="39"/>
    </row>
    <row r="25">
      <c r="A25" s="23" t="s">
        <v>26</v>
      </c>
      <c r="B25" s="24"/>
      <c r="C25" s="25" t="s">
        <v>123</v>
      </c>
      <c r="D25" s="26"/>
      <c r="E25" s="23" t="s">
        <v>124</v>
      </c>
      <c r="F25" s="26"/>
      <c r="G25" s="26"/>
      <c r="H25" s="26"/>
      <c r="I25" s="27">
        <f>SUMIFS(I26:I121,A26:A121,"P")</f>
        <v>0</v>
      </c>
      <c r="J25" s="28"/>
    </row>
    <row r="26">
      <c r="A26" s="29" t="s">
        <v>29</v>
      </c>
      <c r="B26" s="29">
        <v>5</v>
      </c>
      <c r="C26" s="30" t="s">
        <v>281</v>
      </c>
      <c r="D26" s="29" t="s">
        <v>31</v>
      </c>
      <c r="E26" s="31" t="s">
        <v>282</v>
      </c>
      <c r="F26" s="32" t="s">
        <v>180</v>
      </c>
      <c r="G26" s="33">
        <v>115</v>
      </c>
      <c r="H26" s="34">
        <v>0</v>
      </c>
      <c r="I26" s="35">
        <f>ROUND(G26*H26,P4)</f>
        <v>0</v>
      </c>
      <c r="J26" s="29"/>
      <c r="O26" s="36">
        <f>I26*0.21</f>
        <v>0</v>
      </c>
      <c r="P26">
        <v>3</v>
      </c>
    </row>
    <row r="27" ht="45">
      <c r="A27" s="29" t="s">
        <v>34</v>
      </c>
      <c r="B27" s="37"/>
      <c r="C27" s="38"/>
      <c r="D27" s="38"/>
      <c r="E27" s="31" t="s">
        <v>283</v>
      </c>
      <c r="F27" s="38"/>
      <c r="G27" s="38"/>
      <c r="H27" s="38"/>
      <c r="I27" s="38"/>
      <c r="J27" s="39"/>
    </row>
    <row r="28" ht="60">
      <c r="A28" s="29" t="s">
        <v>87</v>
      </c>
      <c r="B28" s="37"/>
      <c r="C28" s="38"/>
      <c r="D28" s="38"/>
      <c r="E28" s="44" t="s">
        <v>284</v>
      </c>
      <c r="F28" s="38"/>
      <c r="G28" s="38"/>
      <c r="H28" s="38"/>
      <c r="I28" s="38"/>
      <c r="J28" s="39"/>
    </row>
    <row r="29" ht="60">
      <c r="A29" s="29" t="s">
        <v>36</v>
      </c>
      <c r="B29" s="37"/>
      <c r="C29" s="38"/>
      <c r="D29" s="38"/>
      <c r="E29" s="31" t="s">
        <v>285</v>
      </c>
      <c r="F29" s="38"/>
      <c r="G29" s="38"/>
      <c r="H29" s="38"/>
      <c r="I29" s="38"/>
      <c r="J29" s="39"/>
    </row>
    <row r="30">
      <c r="A30" s="29" t="s">
        <v>29</v>
      </c>
      <c r="B30" s="29">
        <v>6</v>
      </c>
      <c r="C30" s="30" t="s">
        <v>125</v>
      </c>
      <c r="D30" s="29" t="s">
        <v>31</v>
      </c>
      <c r="E30" s="31" t="s">
        <v>126</v>
      </c>
      <c r="F30" s="32" t="s">
        <v>127</v>
      </c>
      <c r="G30" s="33">
        <v>13</v>
      </c>
      <c r="H30" s="34">
        <v>0</v>
      </c>
      <c r="I30" s="35">
        <f>ROUND(G30*H30,P4)</f>
        <v>0</v>
      </c>
      <c r="J30" s="29"/>
      <c r="O30" s="36">
        <f>I30*0.21</f>
        <v>0</v>
      </c>
      <c r="P30">
        <v>3</v>
      </c>
    </row>
    <row r="31" ht="60">
      <c r="A31" s="29" t="s">
        <v>34</v>
      </c>
      <c r="B31" s="37"/>
      <c r="C31" s="38"/>
      <c r="D31" s="38"/>
      <c r="E31" s="31" t="s">
        <v>286</v>
      </c>
      <c r="F31" s="38"/>
      <c r="G31" s="38"/>
      <c r="H31" s="38"/>
      <c r="I31" s="38"/>
      <c r="J31" s="39"/>
    </row>
    <row r="32">
      <c r="A32" s="29" t="s">
        <v>87</v>
      </c>
      <c r="B32" s="37"/>
      <c r="C32" s="38"/>
      <c r="D32" s="38"/>
      <c r="E32" s="44" t="s">
        <v>287</v>
      </c>
      <c r="F32" s="38"/>
      <c r="G32" s="38"/>
      <c r="H32" s="38"/>
      <c r="I32" s="38"/>
      <c r="J32" s="39"/>
    </row>
    <row r="33" ht="135">
      <c r="A33" s="29" t="s">
        <v>36</v>
      </c>
      <c r="B33" s="37"/>
      <c r="C33" s="38"/>
      <c r="D33" s="38"/>
      <c r="E33" s="31" t="s">
        <v>130</v>
      </c>
      <c r="F33" s="38"/>
      <c r="G33" s="38"/>
      <c r="H33" s="38"/>
      <c r="I33" s="38"/>
      <c r="J33" s="39"/>
    </row>
    <row r="34" ht="30">
      <c r="A34" s="29" t="s">
        <v>29</v>
      </c>
      <c r="B34" s="29">
        <v>7</v>
      </c>
      <c r="C34" s="30" t="s">
        <v>131</v>
      </c>
      <c r="D34" s="29" t="s">
        <v>31</v>
      </c>
      <c r="E34" s="31" t="s">
        <v>132</v>
      </c>
      <c r="F34" s="32" t="s">
        <v>127</v>
      </c>
      <c r="G34" s="33">
        <v>353.39999999999998</v>
      </c>
      <c r="H34" s="34">
        <v>0</v>
      </c>
      <c r="I34" s="35">
        <f>ROUND(G34*H34,P4)</f>
        <v>0</v>
      </c>
      <c r="J34" s="29"/>
      <c r="O34" s="36">
        <f>I34*0.21</f>
        <v>0</v>
      </c>
      <c r="P34">
        <v>3</v>
      </c>
    </row>
    <row r="35" ht="45">
      <c r="A35" s="29" t="s">
        <v>34</v>
      </c>
      <c r="B35" s="37"/>
      <c r="C35" s="38"/>
      <c r="D35" s="38"/>
      <c r="E35" s="31" t="s">
        <v>288</v>
      </c>
      <c r="F35" s="38"/>
      <c r="G35" s="38"/>
      <c r="H35" s="38"/>
      <c r="I35" s="38"/>
      <c r="J35" s="39"/>
    </row>
    <row r="36" ht="45">
      <c r="A36" s="29" t="s">
        <v>87</v>
      </c>
      <c r="B36" s="37"/>
      <c r="C36" s="38"/>
      <c r="D36" s="38"/>
      <c r="E36" s="44" t="s">
        <v>289</v>
      </c>
      <c r="F36" s="38"/>
      <c r="G36" s="38"/>
      <c r="H36" s="38"/>
      <c r="I36" s="38"/>
      <c r="J36" s="39"/>
    </row>
    <row r="37" ht="120">
      <c r="A37" s="29" t="s">
        <v>36</v>
      </c>
      <c r="B37" s="37"/>
      <c r="C37" s="38"/>
      <c r="D37" s="38"/>
      <c r="E37" s="31" t="s">
        <v>135</v>
      </c>
      <c r="F37" s="38"/>
      <c r="G37" s="38"/>
      <c r="H37" s="38"/>
      <c r="I37" s="38"/>
      <c r="J37" s="39"/>
    </row>
    <row r="38">
      <c r="A38" s="29" t="s">
        <v>29</v>
      </c>
      <c r="B38" s="29">
        <v>8</v>
      </c>
      <c r="C38" s="30" t="s">
        <v>290</v>
      </c>
      <c r="D38" s="29" t="s">
        <v>31</v>
      </c>
      <c r="E38" s="31" t="s">
        <v>291</v>
      </c>
      <c r="F38" s="32" t="s">
        <v>149</v>
      </c>
      <c r="G38" s="33">
        <v>34</v>
      </c>
      <c r="H38" s="34">
        <v>0</v>
      </c>
      <c r="I38" s="35">
        <f>ROUND(G38*H38,P4)</f>
        <v>0</v>
      </c>
      <c r="J38" s="29"/>
      <c r="O38" s="36">
        <f>I38*0.21</f>
        <v>0</v>
      </c>
      <c r="P38">
        <v>3</v>
      </c>
    </row>
    <row r="39" ht="45">
      <c r="A39" s="29" t="s">
        <v>34</v>
      </c>
      <c r="B39" s="37"/>
      <c r="C39" s="38"/>
      <c r="D39" s="38"/>
      <c r="E39" s="31" t="s">
        <v>292</v>
      </c>
      <c r="F39" s="38"/>
      <c r="G39" s="38"/>
      <c r="H39" s="38"/>
      <c r="I39" s="38"/>
      <c r="J39" s="39"/>
    </row>
    <row r="40" ht="45">
      <c r="A40" s="29" t="s">
        <v>87</v>
      </c>
      <c r="B40" s="37"/>
      <c r="C40" s="38"/>
      <c r="D40" s="38"/>
      <c r="E40" s="44" t="s">
        <v>293</v>
      </c>
      <c r="F40" s="38"/>
      <c r="G40" s="38"/>
      <c r="H40" s="38"/>
      <c r="I40" s="38"/>
      <c r="J40" s="39"/>
    </row>
    <row r="41" ht="120">
      <c r="A41" s="29" t="s">
        <v>36</v>
      </c>
      <c r="B41" s="37"/>
      <c r="C41" s="38"/>
      <c r="D41" s="38"/>
      <c r="E41" s="31" t="s">
        <v>135</v>
      </c>
      <c r="F41" s="38"/>
      <c r="G41" s="38"/>
      <c r="H41" s="38"/>
      <c r="I41" s="38"/>
      <c r="J41" s="39"/>
    </row>
    <row r="42">
      <c r="A42" s="29" t="s">
        <v>29</v>
      </c>
      <c r="B42" s="29">
        <v>9</v>
      </c>
      <c r="C42" s="30" t="s">
        <v>152</v>
      </c>
      <c r="D42" s="29" t="s">
        <v>94</v>
      </c>
      <c r="E42" s="31" t="s">
        <v>153</v>
      </c>
      <c r="F42" s="32" t="s">
        <v>127</v>
      </c>
      <c r="G42" s="33">
        <v>106.65000000000001</v>
      </c>
      <c r="H42" s="34">
        <v>0</v>
      </c>
      <c r="I42" s="35">
        <f>ROUND(G42*H42,P4)</f>
        <v>0</v>
      </c>
      <c r="J42" s="29"/>
      <c r="O42" s="36">
        <f>I42*0.21</f>
        <v>0</v>
      </c>
      <c r="P42">
        <v>3</v>
      </c>
    </row>
    <row r="43" ht="75">
      <c r="A43" s="29" t="s">
        <v>34</v>
      </c>
      <c r="B43" s="37"/>
      <c r="C43" s="38"/>
      <c r="D43" s="38"/>
      <c r="E43" s="31" t="s">
        <v>294</v>
      </c>
      <c r="F43" s="38"/>
      <c r="G43" s="38"/>
      <c r="H43" s="38"/>
      <c r="I43" s="38"/>
      <c r="J43" s="39"/>
    </row>
    <row r="44" ht="30">
      <c r="A44" s="29" t="s">
        <v>87</v>
      </c>
      <c r="B44" s="37"/>
      <c r="C44" s="38"/>
      <c r="D44" s="38"/>
      <c r="E44" s="44" t="s">
        <v>295</v>
      </c>
      <c r="F44" s="38"/>
      <c r="G44" s="38"/>
      <c r="H44" s="38"/>
      <c r="I44" s="38"/>
      <c r="J44" s="39"/>
    </row>
    <row r="45" ht="120">
      <c r="A45" s="29" t="s">
        <v>36</v>
      </c>
      <c r="B45" s="37"/>
      <c r="C45" s="38"/>
      <c r="D45" s="38"/>
      <c r="E45" s="31" t="s">
        <v>135</v>
      </c>
      <c r="F45" s="38"/>
      <c r="G45" s="38"/>
      <c r="H45" s="38"/>
      <c r="I45" s="38"/>
      <c r="J45" s="39"/>
    </row>
    <row r="46">
      <c r="A46" s="29" t="s">
        <v>29</v>
      </c>
      <c r="B46" s="29">
        <v>10</v>
      </c>
      <c r="C46" s="30" t="s">
        <v>156</v>
      </c>
      <c r="D46" s="29" t="s">
        <v>31</v>
      </c>
      <c r="E46" s="31" t="s">
        <v>157</v>
      </c>
      <c r="F46" s="32" t="s">
        <v>127</v>
      </c>
      <c r="G46" s="33">
        <v>158.40000000000001</v>
      </c>
      <c r="H46" s="34">
        <v>0</v>
      </c>
      <c r="I46" s="35">
        <f>ROUND(G46*H46,P4)</f>
        <v>0</v>
      </c>
      <c r="J46" s="29"/>
      <c r="O46" s="36">
        <f>I46*0.21</f>
        <v>0</v>
      </c>
      <c r="P46">
        <v>3</v>
      </c>
    </row>
    <row r="47" ht="45">
      <c r="A47" s="29" t="s">
        <v>34</v>
      </c>
      <c r="B47" s="37"/>
      <c r="C47" s="38"/>
      <c r="D47" s="38"/>
      <c r="E47" s="31" t="s">
        <v>296</v>
      </c>
      <c r="F47" s="38"/>
      <c r="G47" s="38"/>
      <c r="H47" s="38"/>
      <c r="I47" s="38"/>
      <c r="J47" s="39"/>
    </row>
    <row r="48">
      <c r="A48" s="29" t="s">
        <v>87</v>
      </c>
      <c r="B48" s="37"/>
      <c r="C48" s="38"/>
      <c r="D48" s="38"/>
      <c r="E48" s="44" t="s">
        <v>297</v>
      </c>
      <c r="F48" s="38"/>
      <c r="G48" s="38"/>
      <c r="H48" s="38"/>
      <c r="I48" s="38"/>
      <c r="J48" s="39"/>
    </row>
    <row r="49" ht="135">
      <c r="A49" s="29" t="s">
        <v>36</v>
      </c>
      <c r="B49" s="37"/>
      <c r="C49" s="38"/>
      <c r="D49" s="38"/>
      <c r="E49" s="31" t="s">
        <v>298</v>
      </c>
      <c r="F49" s="38"/>
      <c r="G49" s="38"/>
      <c r="H49" s="38"/>
      <c r="I49" s="38"/>
      <c r="J49" s="39"/>
    </row>
    <row r="50">
      <c r="A50" s="29" t="s">
        <v>29</v>
      </c>
      <c r="B50" s="29">
        <v>11</v>
      </c>
      <c r="C50" s="30" t="s">
        <v>160</v>
      </c>
      <c r="D50" s="29" t="s">
        <v>31</v>
      </c>
      <c r="E50" s="31" t="s">
        <v>161</v>
      </c>
      <c r="F50" s="32" t="s">
        <v>143</v>
      </c>
      <c r="G50" s="33">
        <v>10644.48</v>
      </c>
      <c r="H50" s="34">
        <v>0</v>
      </c>
      <c r="I50" s="35">
        <f>ROUND(G50*H50,P4)</f>
        <v>0</v>
      </c>
      <c r="J50" s="29"/>
      <c r="O50" s="36">
        <f>I50*0.21</f>
        <v>0</v>
      </c>
      <c r="P50">
        <v>3</v>
      </c>
    </row>
    <row r="51">
      <c r="A51" s="29" t="s">
        <v>34</v>
      </c>
      <c r="B51" s="37"/>
      <c r="C51" s="38"/>
      <c r="D51" s="38"/>
      <c r="E51" s="31" t="s">
        <v>299</v>
      </c>
      <c r="F51" s="38"/>
      <c r="G51" s="38"/>
      <c r="H51" s="38"/>
      <c r="I51" s="38"/>
      <c r="J51" s="39"/>
    </row>
    <row r="52">
      <c r="A52" s="29" t="s">
        <v>87</v>
      </c>
      <c r="B52" s="37"/>
      <c r="C52" s="38"/>
      <c r="D52" s="38"/>
      <c r="E52" s="44" t="s">
        <v>300</v>
      </c>
      <c r="F52" s="38"/>
      <c r="G52" s="38"/>
      <c r="H52" s="38"/>
      <c r="I52" s="38"/>
      <c r="J52" s="39"/>
    </row>
    <row r="53" ht="105">
      <c r="A53" s="29" t="s">
        <v>36</v>
      </c>
      <c r="B53" s="37"/>
      <c r="C53" s="38"/>
      <c r="D53" s="38"/>
      <c r="E53" s="31" t="s">
        <v>146</v>
      </c>
      <c r="F53" s="38"/>
      <c r="G53" s="38"/>
      <c r="H53" s="38"/>
      <c r="I53" s="38"/>
      <c r="J53" s="39"/>
    </row>
    <row r="54">
      <c r="A54" s="29" t="s">
        <v>29</v>
      </c>
      <c r="B54" s="29">
        <v>12</v>
      </c>
      <c r="C54" s="30" t="s">
        <v>301</v>
      </c>
      <c r="D54" s="29" t="s">
        <v>31</v>
      </c>
      <c r="E54" s="31" t="s">
        <v>302</v>
      </c>
      <c r="F54" s="32" t="s">
        <v>127</v>
      </c>
      <c r="G54" s="33">
        <v>248.40000000000001</v>
      </c>
      <c r="H54" s="34">
        <v>0</v>
      </c>
      <c r="I54" s="35">
        <f>ROUND(G54*H54,P4)</f>
        <v>0</v>
      </c>
      <c r="J54" s="29"/>
      <c r="O54" s="36">
        <f>I54*0.21</f>
        <v>0</v>
      </c>
      <c r="P54">
        <v>3</v>
      </c>
    </row>
    <row r="55" ht="45">
      <c r="A55" s="29" t="s">
        <v>34</v>
      </c>
      <c r="B55" s="37"/>
      <c r="C55" s="38"/>
      <c r="D55" s="38"/>
      <c r="E55" s="31" t="s">
        <v>303</v>
      </c>
      <c r="F55" s="38"/>
      <c r="G55" s="38"/>
      <c r="H55" s="38"/>
      <c r="I55" s="38"/>
      <c r="J55" s="39"/>
    </row>
    <row r="56">
      <c r="A56" s="29" t="s">
        <v>87</v>
      </c>
      <c r="B56" s="37"/>
      <c r="C56" s="38"/>
      <c r="D56" s="38"/>
      <c r="E56" s="44" t="s">
        <v>304</v>
      </c>
      <c r="F56" s="38"/>
      <c r="G56" s="38"/>
      <c r="H56" s="38"/>
      <c r="I56" s="38"/>
      <c r="J56" s="39"/>
    </row>
    <row r="57" ht="75">
      <c r="A57" s="29" t="s">
        <v>36</v>
      </c>
      <c r="B57" s="37"/>
      <c r="C57" s="38"/>
      <c r="D57" s="38"/>
      <c r="E57" s="31" t="s">
        <v>305</v>
      </c>
      <c r="F57" s="38"/>
      <c r="G57" s="38"/>
      <c r="H57" s="38"/>
      <c r="I57" s="38"/>
      <c r="J57" s="39"/>
    </row>
    <row r="58">
      <c r="A58" s="29" t="s">
        <v>29</v>
      </c>
      <c r="B58" s="29">
        <v>13</v>
      </c>
      <c r="C58" s="30" t="s">
        <v>306</v>
      </c>
      <c r="D58" s="29" t="s">
        <v>31</v>
      </c>
      <c r="E58" s="31" t="s">
        <v>307</v>
      </c>
      <c r="F58" s="32" t="s">
        <v>127</v>
      </c>
      <c r="G58" s="33">
        <v>260.80000000000001</v>
      </c>
      <c r="H58" s="34">
        <v>0</v>
      </c>
      <c r="I58" s="35">
        <f>ROUND(G58*H58,P4)</f>
        <v>0</v>
      </c>
      <c r="J58" s="29"/>
      <c r="O58" s="36">
        <f>I58*0.21</f>
        <v>0</v>
      </c>
      <c r="P58">
        <v>3</v>
      </c>
    </row>
    <row r="59" ht="45">
      <c r="A59" s="29" t="s">
        <v>34</v>
      </c>
      <c r="B59" s="37"/>
      <c r="C59" s="38"/>
      <c r="D59" s="38"/>
      <c r="E59" s="31" t="s">
        <v>308</v>
      </c>
      <c r="F59" s="38"/>
      <c r="G59" s="38"/>
      <c r="H59" s="38"/>
      <c r="I59" s="38"/>
      <c r="J59" s="39"/>
    </row>
    <row r="60" ht="30">
      <c r="A60" s="29" t="s">
        <v>87</v>
      </c>
      <c r="B60" s="37"/>
      <c r="C60" s="38"/>
      <c r="D60" s="38"/>
      <c r="E60" s="44" t="s">
        <v>309</v>
      </c>
      <c r="F60" s="38"/>
      <c r="G60" s="38"/>
      <c r="H60" s="38"/>
      <c r="I60" s="38"/>
      <c r="J60" s="39"/>
    </row>
    <row r="61" ht="409.5">
      <c r="A61" s="29" t="s">
        <v>36</v>
      </c>
      <c r="B61" s="37"/>
      <c r="C61" s="38"/>
      <c r="D61" s="38"/>
      <c r="E61" s="31" t="s">
        <v>310</v>
      </c>
      <c r="F61" s="38"/>
      <c r="G61" s="38"/>
      <c r="H61" s="38"/>
      <c r="I61" s="38"/>
      <c r="J61" s="39"/>
    </row>
    <row r="62">
      <c r="A62" s="29" t="s">
        <v>29</v>
      </c>
      <c r="B62" s="29">
        <v>14</v>
      </c>
      <c r="C62" s="30" t="s">
        <v>311</v>
      </c>
      <c r="D62" s="29" t="s">
        <v>31</v>
      </c>
      <c r="E62" s="31" t="s">
        <v>312</v>
      </c>
      <c r="F62" s="32" t="s">
        <v>127</v>
      </c>
      <c r="G62" s="33">
        <v>391.19999999999999</v>
      </c>
      <c r="H62" s="34">
        <v>0</v>
      </c>
      <c r="I62" s="35">
        <f>ROUND(G62*H62,P4)</f>
        <v>0</v>
      </c>
      <c r="J62" s="29"/>
      <c r="O62" s="36">
        <f>I62*0.21</f>
        <v>0</v>
      </c>
      <c r="P62">
        <v>3</v>
      </c>
    </row>
    <row r="63" ht="30">
      <c r="A63" s="29" t="s">
        <v>34</v>
      </c>
      <c r="B63" s="37"/>
      <c r="C63" s="38"/>
      <c r="D63" s="38"/>
      <c r="E63" s="31" t="s">
        <v>313</v>
      </c>
      <c r="F63" s="38"/>
      <c r="G63" s="38"/>
      <c r="H63" s="38"/>
      <c r="I63" s="38"/>
      <c r="J63" s="39"/>
    </row>
    <row r="64" ht="60">
      <c r="A64" s="29" t="s">
        <v>87</v>
      </c>
      <c r="B64" s="37"/>
      <c r="C64" s="38"/>
      <c r="D64" s="38"/>
      <c r="E64" s="44" t="s">
        <v>314</v>
      </c>
      <c r="F64" s="38"/>
      <c r="G64" s="38"/>
      <c r="H64" s="38"/>
      <c r="I64" s="38"/>
      <c r="J64" s="39"/>
    </row>
    <row r="65" ht="409.5">
      <c r="A65" s="29" t="s">
        <v>36</v>
      </c>
      <c r="B65" s="37"/>
      <c r="C65" s="38"/>
      <c r="D65" s="38"/>
      <c r="E65" s="31" t="s">
        <v>310</v>
      </c>
      <c r="F65" s="38"/>
      <c r="G65" s="38"/>
      <c r="H65" s="38"/>
      <c r="I65" s="38"/>
      <c r="J65" s="39"/>
    </row>
    <row r="66">
      <c r="A66" s="29" t="s">
        <v>29</v>
      </c>
      <c r="B66" s="29">
        <v>15</v>
      </c>
      <c r="C66" s="30" t="s">
        <v>315</v>
      </c>
      <c r="D66" s="29" t="s">
        <v>31</v>
      </c>
      <c r="E66" s="31" t="s">
        <v>316</v>
      </c>
      <c r="F66" s="32" t="s">
        <v>127</v>
      </c>
      <c r="G66" s="33">
        <v>1214.7</v>
      </c>
      <c r="H66" s="34">
        <v>0</v>
      </c>
      <c r="I66" s="35">
        <f>ROUND(G66*H66,P4)</f>
        <v>0</v>
      </c>
      <c r="J66" s="29"/>
      <c r="O66" s="36">
        <f>I66*0.21</f>
        <v>0</v>
      </c>
      <c r="P66">
        <v>3</v>
      </c>
    </row>
    <row r="67">
      <c r="A67" s="29" t="s">
        <v>34</v>
      </c>
      <c r="B67" s="37"/>
      <c r="C67" s="38"/>
      <c r="D67" s="38"/>
      <c r="E67" s="31" t="s">
        <v>317</v>
      </c>
      <c r="F67" s="38"/>
      <c r="G67" s="38"/>
      <c r="H67" s="38"/>
      <c r="I67" s="38"/>
      <c r="J67" s="39"/>
    </row>
    <row r="68" ht="90">
      <c r="A68" s="29" t="s">
        <v>87</v>
      </c>
      <c r="B68" s="37"/>
      <c r="C68" s="38"/>
      <c r="D68" s="38"/>
      <c r="E68" s="44" t="s">
        <v>318</v>
      </c>
      <c r="F68" s="38"/>
      <c r="G68" s="38"/>
      <c r="H68" s="38"/>
      <c r="I68" s="38"/>
      <c r="J68" s="39"/>
    </row>
    <row r="69" ht="405">
      <c r="A69" s="29" t="s">
        <v>36</v>
      </c>
      <c r="B69" s="37"/>
      <c r="C69" s="38"/>
      <c r="D69" s="38"/>
      <c r="E69" s="31" t="s">
        <v>319</v>
      </c>
      <c r="F69" s="38"/>
      <c r="G69" s="38"/>
      <c r="H69" s="38"/>
      <c r="I69" s="38"/>
      <c r="J69" s="39"/>
    </row>
    <row r="70">
      <c r="A70" s="29" t="s">
        <v>29</v>
      </c>
      <c r="B70" s="29">
        <v>16</v>
      </c>
      <c r="C70" s="30" t="s">
        <v>320</v>
      </c>
      <c r="D70" s="29" t="s">
        <v>31</v>
      </c>
      <c r="E70" s="31" t="s">
        <v>321</v>
      </c>
      <c r="F70" s="32" t="s">
        <v>127</v>
      </c>
      <c r="G70" s="33">
        <v>161</v>
      </c>
      <c r="H70" s="34">
        <v>0</v>
      </c>
      <c r="I70" s="35">
        <f>ROUND(G70*H70,P4)</f>
        <v>0</v>
      </c>
      <c r="J70" s="29"/>
      <c r="O70" s="36">
        <f>I70*0.21</f>
        <v>0</v>
      </c>
      <c r="P70">
        <v>3</v>
      </c>
    </row>
    <row r="71">
      <c r="A71" s="29" t="s">
        <v>34</v>
      </c>
      <c r="B71" s="37"/>
      <c r="C71" s="38"/>
      <c r="D71" s="38"/>
      <c r="E71" s="31" t="s">
        <v>322</v>
      </c>
      <c r="F71" s="38"/>
      <c r="G71" s="38"/>
      <c r="H71" s="38"/>
      <c r="I71" s="38"/>
      <c r="J71" s="39"/>
    </row>
    <row r="72">
      <c r="A72" s="29" t="s">
        <v>87</v>
      </c>
      <c r="B72" s="37"/>
      <c r="C72" s="38"/>
      <c r="D72" s="38"/>
      <c r="E72" s="44" t="s">
        <v>323</v>
      </c>
      <c r="F72" s="38"/>
      <c r="G72" s="38"/>
      <c r="H72" s="38"/>
      <c r="I72" s="38"/>
      <c r="J72" s="39"/>
    </row>
    <row r="73" ht="405">
      <c r="A73" s="29" t="s">
        <v>36</v>
      </c>
      <c r="B73" s="37"/>
      <c r="C73" s="38"/>
      <c r="D73" s="38"/>
      <c r="E73" s="31" t="s">
        <v>324</v>
      </c>
      <c r="F73" s="38"/>
      <c r="G73" s="38"/>
      <c r="H73" s="38"/>
      <c r="I73" s="38"/>
      <c r="J73" s="39"/>
    </row>
    <row r="74">
      <c r="A74" s="29" t="s">
        <v>29</v>
      </c>
      <c r="B74" s="29">
        <v>17</v>
      </c>
      <c r="C74" s="30" t="s">
        <v>325</v>
      </c>
      <c r="D74" s="29" t="s">
        <v>31</v>
      </c>
      <c r="E74" s="31" t="s">
        <v>326</v>
      </c>
      <c r="F74" s="32" t="s">
        <v>127</v>
      </c>
      <c r="G74" s="33">
        <v>31.148</v>
      </c>
      <c r="H74" s="34">
        <v>0</v>
      </c>
      <c r="I74" s="35">
        <f>ROUND(G74*H74,P4)</f>
        <v>0</v>
      </c>
      <c r="J74" s="29"/>
      <c r="O74" s="36">
        <f>I74*0.21</f>
        <v>0</v>
      </c>
      <c r="P74">
        <v>3</v>
      </c>
    </row>
    <row r="75" ht="60">
      <c r="A75" s="29" t="s">
        <v>34</v>
      </c>
      <c r="B75" s="37"/>
      <c r="C75" s="38"/>
      <c r="D75" s="38"/>
      <c r="E75" s="31" t="s">
        <v>327</v>
      </c>
      <c r="F75" s="38"/>
      <c r="G75" s="38"/>
      <c r="H75" s="38"/>
      <c r="I75" s="38"/>
      <c r="J75" s="39"/>
    </row>
    <row r="76" ht="45">
      <c r="A76" s="29" t="s">
        <v>87</v>
      </c>
      <c r="B76" s="37"/>
      <c r="C76" s="38"/>
      <c r="D76" s="38"/>
      <c r="E76" s="44" t="s">
        <v>328</v>
      </c>
      <c r="F76" s="38"/>
      <c r="G76" s="38"/>
      <c r="H76" s="38"/>
      <c r="I76" s="38"/>
      <c r="J76" s="39"/>
    </row>
    <row r="77" ht="409.5">
      <c r="A77" s="29" t="s">
        <v>36</v>
      </c>
      <c r="B77" s="37"/>
      <c r="C77" s="38"/>
      <c r="D77" s="38"/>
      <c r="E77" s="31" t="s">
        <v>329</v>
      </c>
      <c r="F77" s="38"/>
      <c r="G77" s="38"/>
      <c r="H77" s="38"/>
      <c r="I77" s="38"/>
      <c r="J77" s="39"/>
    </row>
    <row r="78">
      <c r="A78" s="29" t="s">
        <v>29</v>
      </c>
      <c r="B78" s="29">
        <v>18</v>
      </c>
      <c r="C78" s="30" t="s">
        <v>330</v>
      </c>
      <c r="D78" s="29" t="s">
        <v>31</v>
      </c>
      <c r="E78" s="31" t="s">
        <v>331</v>
      </c>
      <c r="F78" s="32" t="s">
        <v>127</v>
      </c>
      <c r="G78" s="33">
        <v>14</v>
      </c>
      <c r="H78" s="34">
        <v>0</v>
      </c>
      <c r="I78" s="35">
        <f>ROUND(G78*H78,P4)</f>
        <v>0</v>
      </c>
      <c r="J78" s="29"/>
      <c r="O78" s="36">
        <f>I78*0.21</f>
        <v>0</v>
      </c>
      <c r="P78">
        <v>3</v>
      </c>
    </row>
    <row r="79" ht="90">
      <c r="A79" s="29" t="s">
        <v>34</v>
      </c>
      <c r="B79" s="37"/>
      <c r="C79" s="38"/>
      <c r="D79" s="38"/>
      <c r="E79" s="31" t="s">
        <v>332</v>
      </c>
      <c r="F79" s="38"/>
      <c r="G79" s="38"/>
      <c r="H79" s="38"/>
      <c r="I79" s="38"/>
      <c r="J79" s="39"/>
    </row>
    <row r="80" ht="60">
      <c r="A80" s="29" t="s">
        <v>87</v>
      </c>
      <c r="B80" s="37"/>
      <c r="C80" s="38"/>
      <c r="D80" s="38"/>
      <c r="E80" s="44" t="s">
        <v>333</v>
      </c>
      <c r="F80" s="38"/>
      <c r="G80" s="38"/>
      <c r="H80" s="38"/>
      <c r="I80" s="38"/>
      <c r="J80" s="39"/>
    </row>
    <row r="81" ht="409.5">
      <c r="A81" s="29" t="s">
        <v>36</v>
      </c>
      <c r="B81" s="37"/>
      <c r="C81" s="38"/>
      <c r="D81" s="38"/>
      <c r="E81" s="31" t="s">
        <v>329</v>
      </c>
      <c r="F81" s="38"/>
      <c r="G81" s="38"/>
      <c r="H81" s="38"/>
      <c r="I81" s="38"/>
      <c r="J81" s="39"/>
    </row>
    <row r="82">
      <c r="A82" s="29" t="s">
        <v>29</v>
      </c>
      <c r="B82" s="29">
        <v>19</v>
      </c>
      <c r="C82" s="30" t="s">
        <v>334</v>
      </c>
      <c r="D82" s="29" t="s">
        <v>31</v>
      </c>
      <c r="E82" s="31" t="s">
        <v>335</v>
      </c>
      <c r="F82" s="32" t="s">
        <v>127</v>
      </c>
      <c r="G82" s="33">
        <v>966.29999999999995</v>
      </c>
      <c r="H82" s="34">
        <v>0</v>
      </c>
      <c r="I82" s="35">
        <f>ROUND(G82*H82,P4)</f>
        <v>0</v>
      </c>
      <c r="J82" s="29"/>
      <c r="O82" s="36">
        <f>I82*0.21</f>
        <v>0</v>
      </c>
      <c r="P82">
        <v>3</v>
      </c>
    </row>
    <row r="83" ht="30">
      <c r="A83" s="29" t="s">
        <v>34</v>
      </c>
      <c r="B83" s="37"/>
      <c r="C83" s="38"/>
      <c r="D83" s="38"/>
      <c r="E83" s="31" t="s">
        <v>336</v>
      </c>
      <c r="F83" s="38"/>
      <c r="G83" s="38"/>
      <c r="H83" s="38"/>
      <c r="I83" s="38"/>
      <c r="J83" s="39"/>
    </row>
    <row r="84" ht="75">
      <c r="A84" s="29" t="s">
        <v>87</v>
      </c>
      <c r="B84" s="37"/>
      <c r="C84" s="38"/>
      <c r="D84" s="38"/>
      <c r="E84" s="44" t="s">
        <v>337</v>
      </c>
      <c r="F84" s="38"/>
      <c r="G84" s="38"/>
      <c r="H84" s="38"/>
      <c r="I84" s="38"/>
      <c r="J84" s="39"/>
    </row>
    <row r="85" ht="375">
      <c r="A85" s="29" t="s">
        <v>36</v>
      </c>
      <c r="B85" s="37"/>
      <c r="C85" s="38"/>
      <c r="D85" s="38"/>
      <c r="E85" s="31" t="s">
        <v>338</v>
      </c>
      <c r="F85" s="38"/>
      <c r="G85" s="38"/>
      <c r="H85" s="38"/>
      <c r="I85" s="38"/>
      <c r="J85" s="39"/>
    </row>
    <row r="86">
      <c r="A86" s="29" t="s">
        <v>29</v>
      </c>
      <c r="B86" s="29">
        <v>20</v>
      </c>
      <c r="C86" s="30" t="s">
        <v>339</v>
      </c>
      <c r="D86" s="29" t="s">
        <v>31</v>
      </c>
      <c r="E86" s="31" t="s">
        <v>340</v>
      </c>
      <c r="F86" s="32" t="s">
        <v>127</v>
      </c>
      <c r="G86" s="33">
        <v>391.19999999999999</v>
      </c>
      <c r="H86" s="34">
        <v>0</v>
      </c>
      <c r="I86" s="35">
        <f>ROUND(G86*H86,P4)</f>
        <v>0</v>
      </c>
      <c r="J86" s="29"/>
      <c r="O86" s="36">
        <f>I86*0.21</f>
        <v>0</v>
      </c>
      <c r="P86">
        <v>3</v>
      </c>
    </row>
    <row r="87" ht="30">
      <c r="A87" s="29" t="s">
        <v>34</v>
      </c>
      <c r="B87" s="37"/>
      <c r="C87" s="38"/>
      <c r="D87" s="38"/>
      <c r="E87" s="31" t="s">
        <v>341</v>
      </c>
      <c r="F87" s="38"/>
      <c r="G87" s="38"/>
      <c r="H87" s="38"/>
      <c r="I87" s="38"/>
      <c r="J87" s="39"/>
    </row>
    <row r="88">
      <c r="A88" s="29" t="s">
        <v>87</v>
      </c>
      <c r="B88" s="37"/>
      <c r="C88" s="38"/>
      <c r="D88" s="38"/>
      <c r="E88" s="44" t="s">
        <v>342</v>
      </c>
      <c r="F88" s="38"/>
      <c r="G88" s="38"/>
      <c r="H88" s="38"/>
      <c r="I88" s="38"/>
      <c r="J88" s="39"/>
    </row>
    <row r="89" ht="270">
      <c r="A89" s="29" t="s">
        <v>36</v>
      </c>
      <c r="B89" s="37"/>
      <c r="C89" s="38"/>
      <c r="D89" s="38"/>
      <c r="E89" s="31" t="s">
        <v>343</v>
      </c>
      <c r="F89" s="38"/>
      <c r="G89" s="38"/>
      <c r="H89" s="38"/>
      <c r="I89" s="38"/>
      <c r="J89" s="39"/>
    </row>
    <row r="90">
      <c r="A90" s="29" t="s">
        <v>29</v>
      </c>
      <c r="B90" s="29">
        <v>21</v>
      </c>
      <c r="C90" s="30" t="s">
        <v>339</v>
      </c>
      <c r="D90" s="29" t="s">
        <v>123</v>
      </c>
      <c r="E90" s="31" t="s">
        <v>340</v>
      </c>
      <c r="F90" s="32" t="s">
        <v>127</v>
      </c>
      <c r="G90" s="33">
        <v>307.06999999999999</v>
      </c>
      <c r="H90" s="34">
        <v>0</v>
      </c>
      <c r="I90" s="35">
        <f>ROUND(G90*H90,P4)</f>
        <v>0</v>
      </c>
      <c r="J90" s="29"/>
      <c r="O90" s="36">
        <f>I90*0.21</f>
        <v>0</v>
      </c>
      <c r="P90">
        <v>3</v>
      </c>
    </row>
    <row r="91">
      <c r="A91" s="29" t="s">
        <v>34</v>
      </c>
      <c r="B91" s="37"/>
      <c r="C91" s="38"/>
      <c r="D91" s="38"/>
      <c r="E91" s="31" t="s">
        <v>344</v>
      </c>
      <c r="F91" s="38"/>
      <c r="G91" s="38"/>
      <c r="H91" s="38"/>
      <c r="I91" s="38"/>
      <c r="J91" s="39"/>
    </row>
    <row r="92" ht="60">
      <c r="A92" s="29" t="s">
        <v>87</v>
      </c>
      <c r="B92" s="37"/>
      <c r="C92" s="38"/>
      <c r="D92" s="38"/>
      <c r="E92" s="44" t="s">
        <v>345</v>
      </c>
      <c r="F92" s="38"/>
      <c r="G92" s="38"/>
      <c r="H92" s="38"/>
      <c r="I92" s="38"/>
      <c r="J92" s="39"/>
    </row>
    <row r="93" ht="270">
      <c r="A93" s="29" t="s">
        <v>36</v>
      </c>
      <c r="B93" s="37"/>
      <c r="C93" s="38"/>
      <c r="D93" s="38"/>
      <c r="E93" s="31" t="s">
        <v>343</v>
      </c>
      <c r="F93" s="38"/>
      <c r="G93" s="38"/>
      <c r="H93" s="38"/>
      <c r="I93" s="38"/>
      <c r="J93" s="39"/>
    </row>
    <row r="94" ht="30">
      <c r="A94" s="29" t="s">
        <v>29</v>
      </c>
      <c r="B94" s="29">
        <v>22</v>
      </c>
      <c r="C94" s="30" t="s">
        <v>346</v>
      </c>
      <c r="D94" s="29" t="s">
        <v>31</v>
      </c>
      <c r="E94" s="31" t="s">
        <v>347</v>
      </c>
      <c r="F94" s="32" t="s">
        <v>127</v>
      </c>
      <c r="G94" s="33">
        <v>735.70000000000005</v>
      </c>
      <c r="H94" s="34">
        <v>0</v>
      </c>
      <c r="I94" s="35">
        <f>ROUND(G94*H94,P4)</f>
        <v>0</v>
      </c>
      <c r="J94" s="29"/>
      <c r="O94" s="36">
        <f>I94*0.21</f>
        <v>0</v>
      </c>
      <c r="P94">
        <v>3</v>
      </c>
    </row>
    <row r="95" ht="60">
      <c r="A95" s="29" t="s">
        <v>34</v>
      </c>
      <c r="B95" s="37"/>
      <c r="C95" s="38"/>
      <c r="D95" s="38"/>
      <c r="E95" s="31" t="s">
        <v>348</v>
      </c>
      <c r="F95" s="38"/>
      <c r="G95" s="38"/>
      <c r="H95" s="38"/>
      <c r="I95" s="38"/>
      <c r="J95" s="39"/>
    </row>
    <row r="96">
      <c r="A96" s="29" t="s">
        <v>87</v>
      </c>
      <c r="B96" s="37"/>
      <c r="C96" s="38"/>
      <c r="D96" s="38"/>
      <c r="E96" s="44" t="s">
        <v>349</v>
      </c>
      <c r="F96" s="38"/>
      <c r="G96" s="38"/>
      <c r="H96" s="38"/>
      <c r="I96" s="38"/>
      <c r="J96" s="39"/>
    </row>
    <row r="97" ht="405">
      <c r="A97" s="29" t="s">
        <v>36</v>
      </c>
      <c r="B97" s="37"/>
      <c r="C97" s="38"/>
      <c r="D97" s="38"/>
      <c r="E97" s="31" t="s">
        <v>350</v>
      </c>
      <c r="F97" s="38"/>
      <c r="G97" s="38"/>
      <c r="H97" s="38"/>
      <c r="I97" s="38"/>
      <c r="J97" s="39"/>
    </row>
    <row r="98">
      <c r="A98" s="29" t="s">
        <v>29</v>
      </c>
      <c r="B98" s="29">
        <v>23</v>
      </c>
      <c r="C98" s="30" t="s">
        <v>351</v>
      </c>
      <c r="D98" s="29" t="s">
        <v>31</v>
      </c>
      <c r="E98" s="31" t="s">
        <v>352</v>
      </c>
      <c r="F98" s="32" t="s">
        <v>127</v>
      </c>
      <c r="G98" s="33">
        <v>145</v>
      </c>
      <c r="H98" s="34">
        <v>0</v>
      </c>
      <c r="I98" s="35">
        <f>ROUND(G98*H98,P4)</f>
        <v>0</v>
      </c>
      <c r="J98" s="29"/>
      <c r="O98" s="36">
        <f>I98*0.21</f>
        <v>0</v>
      </c>
      <c r="P98">
        <v>3</v>
      </c>
    </row>
    <row r="99">
      <c r="A99" s="29" t="s">
        <v>34</v>
      </c>
      <c r="B99" s="37"/>
      <c r="C99" s="38"/>
      <c r="D99" s="38"/>
      <c r="E99" s="31" t="s">
        <v>353</v>
      </c>
      <c r="F99" s="38"/>
      <c r="G99" s="38"/>
      <c r="H99" s="38"/>
      <c r="I99" s="38"/>
      <c r="J99" s="39"/>
    </row>
    <row r="100">
      <c r="A100" s="29" t="s">
        <v>87</v>
      </c>
      <c r="B100" s="37"/>
      <c r="C100" s="38"/>
      <c r="D100" s="38"/>
      <c r="E100" s="44" t="s">
        <v>354</v>
      </c>
      <c r="F100" s="38"/>
      <c r="G100" s="38"/>
      <c r="H100" s="38"/>
      <c r="I100" s="38"/>
      <c r="J100" s="39"/>
    </row>
    <row r="101" ht="345">
      <c r="A101" s="29" t="s">
        <v>36</v>
      </c>
      <c r="B101" s="37"/>
      <c r="C101" s="38"/>
      <c r="D101" s="38"/>
      <c r="E101" s="31" t="s">
        <v>355</v>
      </c>
      <c r="F101" s="38"/>
      <c r="G101" s="38"/>
      <c r="H101" s="38"/>
      <c r="I101" s="38"/>
      <c r="J101" s="39"/>
    </row>
    <row r="102">
      <c r="A102" s="29" t="s">
        <v>29</v>
      </c>
      <c r="B102" s="29">
        <v>24</v>
      </c>
      <c r="C102" s="30" t="s">
        <v>356</v>
      </c>
      <c r="D102" s="29" t="s">
        <v>31</v>
      </c>
      <c r="E102" s="31" t="s">
        <v>357</v>
      </c>
      <c r="F102" s="32" t="s">
        <v>127</v>
      </c>
      <c r="G102" s="33">
        <v>41.216000000000001</v>
      </c>
      <c r="H102" s="34">
        <v>0</v>
      </c>
      <c r="I102" s="35">
        <f>ROUND(G102*H102,P4)</f>
        <v>0</v>
      </c>
      <c r="J102" s="29"/>
      <c r="O102" s="36">
        <f>I102*0.21</f>
        <v>0</v>
      </c>
      <c r="P102">
        <v>3</v>
      </c>
    </row>
    <row r="103" ht="75">
      <c r="A103" s="29" t="s">
        <v>34</v>
      </c>
      <c r="B103" s="37"/>
      <c r="C103" s="38"/>
      <c r="D103" s="38"/>
      <c r="E103" s="31" t="s">
        <v>358</v>
      </c>
      <c r="F103" s="38"/>
      <c r="G103" s="38"/>
      <c r="H103" s="38"/>
      <c r="I103" s="38"/>
      <c r="J103" s="39"/>
    </row>
    <row r="104" ht="75">
      <c r="A104" s="29" t="s">
        <v>87</v>
      </c>
      <c r="B104" s="37"/>
      <c r="C104" s="38"/>
      <c r="D104" s="38"/>
      <c r="E104" s="44" t="s">
        <v>359</v>
      </c>
      <c r="F104" s="38"/>
      <c r="G104" s="38"/>
      <c r="H104" s="38"/>
      <c r="I104" s="38"/>
      <c r="J104" s="39"/>
    </row>
    <row r="105" ht="409.5">
      <c r="A105" s="29" t="s">
        <v>36</v>
      </c>
      <c r="B105" s="37"/>
      <c r="C105" s="38"/>
      <c r="D105" s="38"/>
      <c r="E105" s="31" t="s">
        <v>360</v>
      </c>
      <c r="F105" s="38"/>
      <c r="G105" s="38"/>
      <c r="H105" s="38"/>
      <c r="I105" s="38"/>
      <c r="J105" s="39"/>
    </row>
    <row r="106">
      <c r="A106" s="29" t="s">
        <v>29</v>
      </c>
      <c r="B106" s="29">
        <v>25</v>
      </c>
      <c r="C106" s="30" t="s">
        <v>361</v>
      </c>
      <c r="D106" s="29" t="s">
        <v>31</v>
      </c>
      <c r="E106" s="31" t="s">
        <v>362</v>
      </c>
      <c r="F106" s="32" t="s">
        <v>180</v>
      </c>
      <c r="G106" s="33">
        <v>1712.1600000000001</v>
      </c>
      <c r="H106" s="34">
        <v>0</v>
      </c>
      <c r="I106" s="35">
        <f>ROUND(G106*H106,P4)</f>
        <v>0</v>
      </c>
      <c r="J106" s="29"/>
      <c r="O106" s="36">
        <f>I106*0.21</f>
        <v>0</v>
      </c>
      <c r="P106">
        <v>3</v>
      </c>
    </row>
    <row r="107" ht="30">
      <c r="A107" s="29" t="s">
        <v>34</v>
      </c>
      <c r="B107" s="37"/>
      <c r="C107" s="38"/>
      <c r="D107" s="38"/>
      <c r="E107" s="31" t="s">
        <v>363</v>
      </c>
      <c r="F107" s="38"/>
      <c r="G107" s="38"/>
      <c r="H107" s="38"/>
      <c r="I107" s="38"/>
      <c r="J107" s="39"/>
    </row>
    <row r="108" ht="45">
      <c r="A108" s="29" t="s">
        <v>87</v>
      </c>
      <c r="B108" s="37"/>
      <c r="C108" s="38"/>
      <c r="D108" s="38"/>
      <c r="E108" s="44" t="s">
        <v>364</v>
      </c>
      <c r="F108" s="38"/>
      <c r="G108" s="38"/>
      <c r="H108" s="38"/>
      <c r="I108" s="38"/>
      <c r="J108" s="39"/>
    </row>
    <row r="109" ht="75">
      <c r="A109" s="29" t="s">
        <v>36</v>
      </c>
      <c r="B109" s="37"/>
      <c r="C109" s="38"/>
      <c r="D109" s="38"/>
      <c r="E109" s="31" t="s">
        <v>365</v>
      </c>
      <c r="F109" s="38"/>
      <c r="G109" s="38"/>
      <c r="H109" s="38"/>
      <c r="I109" s="38"/>
      <c r="J109" s="39"/>
    </row>
    <row r="110">
      <c r="A110" s="29" t="s">
        <v>29</v>
      </c>
      <c r="B110" s="29">
        <v>26</v>
      </c>
      <c r="C110" s="30" t="s">
        <v>366</v>
      </c>
      <c r="D110" s="29" t="s">
        <v>31</v>
      </c>
      <c r="E110" s="31" t="s">
        <v>367</v>
      </c>
      <c r="F110" s="32" t="s">
        <v>180</v>
      </c>
      <c r="G110" s="33">
        <v>1656</v>
      </c>
      <c r="H110" s="34">
        <v>0</v>
      </c>
      <c r="I110" s="35">
        <f>ROUND(G110*H110,P4)</f>
        <v>0</v>
      </c>
      <c r="J110" s="29"/>
      <c r="O110" s="36">
        <f>I110*0.21</f>
        <v>0</v>
      </c>
      <c r="P110">
        <v>3</v>
      </c>
    </row>
    <row r="111" ht="45">
      <c r="A111" s="29" t="s">
        <v>34</v>
      </c>
      <c r="B111" s="37"/>
      <c r="C111" s="38"/>
      <c r="D111" s="38"/>
      <c r="E111" s="31" t="s">
        <v>368</v>
      </c>
      <c r="F111" s="38"/>
      <c r="G111" s="38"/>
      <c r="H111" s="38"/>
      <c r="I111" s="38"/>
      <c r="J111" s="39"/>
    </row>
    <row r="112">
      <c r="A112" s="29" t="s">
        <v>87</v>
      </c>
      <c r="B112" s="37"/>
      <c r="C112" s="38"/>
      <c r="D112" s="38"/>
      <c r="E112" s="44" t="s">
        <v>369</v>
      </c>
      <c r="F112" s="38"/>
      <c r="G112" s="38"/>
      <c r="H112" s="38"/>
      <c r="I112" s="38"/>
      <c r="J112" s="39"/>
    </row>
    <row r="113" ht="75">
      <c r="A113" s="29" t="s">
        <v>36</v>
      </c>
      <c r="B113" s="37"/>
      <c r="C113" s="38"/>
      <c r="D113" s="38"/>
      <c r="E113" s="31" t="s">
        <v>370</v>
      </c>
      <c r="F113" s="38"/>
      <c r="G113" s="38"/>
      <c r="H113" s="38"/>
      <c r="I113" s="38"/>
      <c r="J113" s="39"/>
    </row>
    <row r="114">
      <c r="A114" s="29" t="s">
        <v>29</v>
      </c>
      <c r="B114" s="29">
        <v>27</v>
      </c>
      <c r="C114" s="30" t="s">
        <v>371</v>
      </c>
      <c r="D114" s="29" t="s">
        <v>31</v>
      </c>
      <c r="E114" s="31" t="s">
        <v>372</v>
      </c>
      <c r="F114" s="32" t="s">
        <v>180</v>
      </c>
      <c r="G114" s="33">
        <v>1656</v>
      </c>
      <c r="H114" s="34">
        <v>0</v>
      </c>
      <c r="I114" s="35">
        <f>ROUND(G114*H114,P4)</f>
        <v>0</v>
      </c>
      <c r="J114" s="29"/>
      <c r="O114" s="36">
        <f>I114*0.21</f>
        <v>0</v>
      </c>
      <c r="P114">
        <v>3</v>
      </c>
    </row>
    <row r="115">
      <c r="A115" s="29" t="s">
        <v>34</v>
      </c>
      <c r="B115" s="37"/>
      <c r="C115" s="38"/>
      <c r="D115" s="38"/>
      <c r="E115" s="43" t="s">
        <v>31</v>
      </c>
      <c r="F115" s="38"/>
      <c r="G115" s="38"/>
      <c r="H115" s="38"/>
      <c r="I115" s="38"/>
      <c r="J115" s="39"/>
    </row>
    <row r="116" ht="30">
      <c r="A116" s="29" t="s">
        <v>87</v>
      </c>
      <c r="B116" s="37"/>
      <c r="C116" s="38"/>
      <c r="D116" s="38"/>
      <c r="E116" s="44" t="s">
        <v>373</v>
      </c>
      <c r="F116" s="38"/>
      <c r="G116" s="38"/>
      <c r="H116" s="38"/>
      <c r="I116" s="38"/>
      <c r="J116" s="39"/>
    </row>
    <row r="117" ht="75">
      <c r="A117" s="29" t="s">
        <v>36</v>
      </c>
      <c r="B117" s="37"/>
      <c r="C117" s="38"/>
      <c r="D117" s="38"/>
      <c r="E117" s="31" t="s">
        <v>374</v>
      </c>
      <c r="F117" s="38"/>
      <c r="G117" s="38"/>
      <c r="H117" s="38"/>
      <c r="I117" s="38"/>
      <c r="J117" s="39"/>
    </row>
    <row r="118">
      <c r="A118" s="29" t="s">
        <v>29</v>
      </c>
      <c r="B118" s="29">
        <v>32</v>
      </c>
      <c r="C118" s="30" t="s">
        <v>375</v>
      </c>
      <c r="D118" s="29" t="s">
        <v>31</v>
      </c>
      <c r="E118" s="31" t="s">
        <v>376</v>
      </c>
      <c r="F118" s="32" t="s">
        <v>127</v>
      </c>
      <c r="G118" s="33">
        <v>856</v>
      </c>
      <c r="H118" s="34">
        <v>0</v>
      </c>
      <c r="I118" s="35">
        <f>ROUND(G118*H118,P4)</f>
        <v>0</v>
      </c>
      <c r="J118" s="29"/>
      <c r="O118" s="36">
        <f>I118*0.21</f>
        <v>0</v>
      </c>
      <c r="P118">
        <v>3</v>
      </c>
    </row>
    <row r="119" ht="30">
      <c r="A119" s="29" t="s">
        <v>34</v>
      </c>
      <c r="B119" s="37"/>
      <c r="C119" s="38"/>
      <c r="D119" s="38"/>
      <c r="E119" s="31" t="s">
        <v>377</v>
      </c>
      <c r="F119" s="38"/>
      <c r="G119" s="38"/>
      <c r="H119" s="38"/>
      <c r="I119" s="38"/>
      <c r="J119" s="39"/>
    </row>
    <row r="120" ht="30">
      <c r="A120" s="29" t="s">
        <v>87</v>
      </c>
      <c r="B120" s="37"/>
      <c r="C120" s="38"/>
      <c r="D120" s="38"/>
      <c r="E120" s="44" t="s">
        <v>378</v>
      </c>
      <c r="F120" s="38"/>
      <c r="G120" s="38"/>
      <c r="H120" s="38"/>
      <c r="I120" s="38"/>
      <c r="J120" s="39"/>
    </row>
    <row r="121" ht="90">
      <c r="A121" s="29" t="s">
        <v>36</v>
      </c>
      <c r="B121" s="37"/>
      <c r="C121" s="38"/>
      <c r="D121" s="38"/>
      <c r="E121" s="31" t="s">
        <v>177</v>
      </c>
      <c r="F121" s="38"/>
      <c r="G121" s="38"/>
      <c r="H121" s="38"/>
      <c r="I121" s="38"/>
      <c r="J121" s="39"/>
    </row>
    <row r="122">
      <c r="A122" s="23" t="s">
        <v>26</v>
      </c>
      <c r="B122" s="24"/>
      <c r="C122" s="25" t="s">
        <v>379</v>
      </c>
      <c r="D122" s="26"/>
      <c r="E122" s="23" t="s">
        <v>380</v>
      </c>
      <c r="F122" s="26"/>
      <c r="G122" s="26"/>
      <c r="H122" s="26"/>
      <c r="I122" s="27">
        <f>SUMIFS(I123:I138,A123:A138,"P")</f>
        <v>0</v>
      </c>
      <c r="J122" s="28"/>
    </row>
    <row r="123">
      <c r="A123" s="29" t="s">
        <v>29</v>
      </c>
      <c r="B123" s="29">
        <v>28</v>
      </c>
      <c r="C123" s="30" t="s">
        <v>381</v>
      </c>
      <c r="D123" s="29" t="s">
        <v>31</v>
      </c>
      <c r="E123" s="31" t="s">
        <v>382</v>
      </c>
      <c r="F123" s="32" t="s">
        <v>127</v>
      </c>
      <c r="G123" s="33">
        <v>1.325</v>
      </c>
      <c r="H123" s="34">
        <v>0</v>
      </c>
      <c r="I123" s="35">
        <f>ROUND(G123*H123,P4)</f>
        <v>0</v>
      </c>
      <c r="J123" s="29"/>
      <c r="O123" s="36">
        <f>I123*0.21</f>
        <v>0</v>
      </c>
      <c r="P123">
        <v>3</v>
      </c>
    </row>
    <row r="124" ht="90">
      <c r="A124" s="29" t="s">
        <v>34</v>
      </c>
      <c r="B124" s="37"/>
      <c r="C124" s="38"/>
      <c r="D124" s="38"/>
      <c r="E124" s="31" t="s">
        <v>383</v>
      </c>
      <c r="F124" s="38"/>
      <c r="G124" s="38"/>
      <c r="H124" s="38"/>
      <c r="I124" s="38"/>
      <c r="J124" s="39"/>
    </row>
    <row r="125">
      <c r="A125" s="29" t="s">
        <v>87</v>
      </c>
      <c r="B125" s="37"/>
      <c r="C125" s="38"/>
      <c r="D125" s="38"/>
      <c r="E125" s="44" t="s">
        <v>384</v>
      </c>
      <c r="F125" s="38"/>
      <c r="G125" s="38"/>
      <c r="H125" s="38"/>
      <c r="I125" s="38"/>
      <c r="J125" s="39"/>
    </row>
    <row r="126" ht="75">
      <c r="A126" s="29" t="s">
        <v>36</v>
      </c>
      <c r="B126" s="37"/>
      <c r="C126" s="38"/>
      <c r="D126" s="38"/>
      <c r="E126" s="31" t="s">
        <v>385</v>
      </c>
      <c r="F126" s="38"/>
      <c r="G126" s="38"/>
      <c r="H126" s="38"/>
      <c r="I126" s="38"/>
      <c r="J126" s="39"/>
    </row>
    <row r="127">
      <c r="A127" s="29" t="s">
        <v>29</v>
      </c>
      <c r="B127" s="29">
        <v>29</v>
      </c>
      <c r="C127" s="30" t="s">
        <v>386</v>
      </c>
      <c r="D127" s="29" t="s">
        <v>31</v>
      </c>
      <c r="E127" s="31" t="s">
        <v>387</v>
      </c>
      <c r="F127" s="32" t="s">
        <v>127</v>
      </c>
      <c r="G127" s="33">
        <v>0.39000000000000001</v>
      </c>
      <c r="H127" s="34">
        <v>0</v>
      </c>
      <c r="I127" s="35">
        <f>ROUND(G127*H127,P4)</f>
        <v>0</v>
      </c>
      <c r="J127" s="29"/>
      <c r="O127" s="36">
        <f>I127*0.21</f>
        <v>0</v>
      </c>
      <c r="P127">
        <v>3</v>
      </c>
    </row>
    <row r="128" ht="30">
      <c r="A128" s="29" t="s">
        <v>34</v>
      </c>
      <c r="B128" s="37"/>
      <c r="C128" s="38"/>
      <c r="D128" s="38"/>
      <c r="E128" s="31" t="s">
        <v>388</v>
      </c>
      <c r="F128" s="38"/>
      <c r="G128" s="38"/>
      <c r="H128" s="38"/>
      <c r="I128" s="38"/>
      <c r="J128" s="39"/>
    </row>
    <row r="129" ht="30">
      <c r="A129" s="29" t="s">
        <v>87</v>
      </c>
      <c r="B129" s="37"/>
      <c r="C129" s="38"/>
      <c r="D129" s="38"/>
      <c r="E129" s="44" t="s">
        <v>389</v>
      </c>
      <c r="F129" s="38"/>
      <c r="G129" s="38"/>
      <c r="H129" s="38"/>
      <c r="I129" s="38"/>
      <c r="J129" s="39"/>
    </row>
    <row r="130" ht="409.5">
      <c r="A130" s="29" t="s">
        <v>36</v>
      </c>
      <c r="B130" s="37"/>
      <c r="C130" s="38"/>
      <c r="D130" s="38"/>
      <c r="E130" s="31" t="s">
        <v>390</v>
      </c>
      <c r="F130" s="38"/>
      <c r="G130" s="38"/>
      <c r="H130" s="38"/>
      <c r="I130" s="38"/>
      <c r="J130" s="39"/>
    </row>
    <row r="131">
      <c r="A131" s="29" t="s">
        <v>29</v>
      </c>
      <c r="B131" s="29">
        <v>30</v>
      </c>
      <c r="C131" s="30" t="s">
        <v>391</v>
      </c>
      <c r="D131" s="29" t="s">
        <v>31</v>
      </c>
      <c r="E131" s="31" t="s">
        <v>392</v>
      </c>
      <c r="F131" s="32" t="s">
        <v>127</v>
      </c>
      <c r="G131" s="33">
        <v>2.649</v>
      </c>
      <c r="H131" s="34">
        <v>0</v>
      </c>
      <c r="I131" s="35">
        <f>ROUND(G131*H131,P4)</f>
        <v>0</v>
      </c>
      <c r="J131" s="29"/>
      <c r="O131" s="36">
        <f>I131*0.21</f>
        <v>0</v>
      </c>
      <c r="P131">
        <v>3</v>
      </c>
    </row>
    <row r="132" ht="90">
      <c r="A132" s="29" t="s">
        <v>34</v>
      </c>
      <c r="B132" s="37"/>
      <c r="C132" s="38"/>
      <c r="D132" s="38"/>
      <c r="E132" s="31" t="s">
        <v>393</v>
      </c>
      <c r="F132" s="38"/>
      <c r="G132" s="38"/>
      <c r="H132" s="38"/>
      <c r="I132" s="38"/>
      <c r="J132" s="39"/>
    </row>
    <row r="133">
      <c r="A133" s="29" t="s">
        <v>87</v>
      </c>
      <c r="B133" s="37"/>
      <c r="C133" s="38"/>
      <c r="D133" s="38"/>
      <c r="E133" s="44" t="s">
        <v>394</v>
      </c>
      <c r="F133" s="38"/>
      <c r="G133" s="38"/>
      <c r="H133" s="38"/>
      <c r="I133" s="38"/>
      <c r="J133" s="39"/>
    </row>
    <row r="134" ht="105">
      <c r="A134" s="29" t="s">
        <v>36</v>
      </c>
      <c r="B134" s="37"/>
      <c r="C134" s="38"/>
      <c r="D134" s="38"/>
      <c r="E134" s="31" t="s">
        <v>395</v>
      </c>
      <c r="F134" s="38"/>
      <c r="G134" s="38"/>
      <c r="H134" s="38"/>
      <c r="I134" s="38"/>
      <c r="J134" s="39"/>
    </row>
    <row r="135">
      <c r="A135" s="29" t="s">
        <v>29</v>
      </c>
      <c r="B135" s="29">
        <v>31</v>
      </c>
      <c r="C135" s="30" t="s">
        <v>396</v>
      </c>
      <c r="D135" s="29" t="s">
        <v>31</v>
      </c>
      <c r="E135" s="31" t="s">
        <v>397</v>
      </c>
      <c r="F135" s="32" t="s">
        <v>127</v>
      </c>
      <c r="G135" s="33">
        <v>6.6230000000000002</v>
      </c>
      <c r="H135" s="34">
        <v>0</v>
      </c>
      <c r="I135" s="35">
        <f>ROUND(G135*H135,P4)</f>
        <v>0</v>
      </c>
      <c r="J135" s="29"/>
      <c r="O135" s="36">
        <f>I135*0.21</f>
        <v>0</v>
      </c>
      <c r="P135">
        <v>3</v>
      </c>
    </row>
    <row r="136" ht="90">
      <c r="A136" s="29" t="s">
        <v>34</v>
      </c>
      <c r="B136" s="37"/>
      <c r="C136" s="38"/>
      <c r="D136" s="38"/>
      <c r="E136" s="31" t="s">
        <v>398</v>
      </c>
      <c r="F136" s="38"/>
      <c r="G136" s="38"/>
      <c r="H136" s="38"/>
      <c r="I136" s="38"/>
      <c r="J136" s="39"/>
    </row>
    <row r="137">
      <c r="A137" s="29" t="s">
        <v>87</v>
      </c>
      <c r="B137" s="37"/>
      <c r="C137" s="38"/>
      <c r="D137" s="38"/>
      <c r="E137" s="44" t="s">
        <v>399</v>
      </c>
      <c r="F137" s="38"/>
      <c r="G137" s="38"/>
      <c r="H137" s="38"/>
      <c r="I137" s="38"/>
      <c r="J137" s="39"/>
    </row>
    <row r="138" ht="105">
      <c r="A138" s="29" t="s">
        <v>36</v>
      </c>
      <c r="B138" s="37"/>
      <c r="C138" s="38"/>
      <c r="D138" s="38"/>
      <c r="E138" s="31" t="s">
        <v>395</v>
      </c>
      <c r="F138" s="38"/>
      <c r="G138" s="38"/>
      <c r="H138" s="38"/>
      <c r="I138" s="38"/>
      <c r="J138" s="39"/>
    </row>
    <row r="139">
      <c r="A139" s="23" t="s">
        <v>26</v>
      </c>
      <c r="B139" s="24"/>
      <c r="C139" s="25" t="s">
        <v>171</v>
      </c>
      <c r="D139" s="26"/>
      <c r="E139" s="23" t="s">
        <v>172</v>
      </c>
      <c r="F139" s="26"/>
      <c r="G139" s="26"/>
      <c r="H139" s="26"/>
      <c r="I139" s="27">
        <f>SUMIFS(I140:I187,A140:A187,"P")</f>
        <v>0</v>
      </c>
      <c r="J139" s="28"/>
    </row>
    <row r="140">
      <c r="A140" s="29" t="s">
        <v>29</v>
      </c>
      <c r="B140" s="29">
        <v>33</v>
      </c>
      <c r="C140" s="30" t="s">
        <v>400</v>
      </c>
      <c r="D140" s="29" t="s">
        <v>94</v>
      </c>
      <c r="E140" s="31" t="s">
        <v>401</v>
      </c>
      <c r="F140" s="32" t="s">
        <v>180</v>
      </c>
      <c r="G140" s="33">
        <v>1801.3900000000001</v>
      </c>
      <c r="H140" s="34">
        <v>0</v>
      </c>
      <c r="I140" s="35">
        <f>ROUND(G140*H140,P4)</f>
        <v>0</v>
      </c>
      <c r="J140" s="29"/>
      <c r="O140" s="36">
        <f>I140*0.21</f>
        <v>0</v>
      </c>
      <c r="P140">
        <v>3</v>
      </c>
    </row>
    <row r="141" ht="60">
      <c r="A141" s="29" t="s">
        <v>34</v>
      </c>
      <c r="B141" s="37"/>
      <c r="C141" s="38"/>
      <c r="D141" s="38"/>
      <c r="E141" s="31" t="s">
        <v>402</v>
      </c>
      <c r="F141" s="38"/>
      <c r="G141" s="38"/>
      <c r="H141" s="38"/>
      <c r="I141" s="38"/>
      <c r="J141" s="39"/>
    </row>
    <row r="142" ht="105">
      <c r="A142" s="29" t="s">
        <v>87</v>
      </c>
      <c r="B142" s="37"/>
      <c r="C142" s="38"/>
      <c r="D142" s="38"/>
      <c r="E142" s="44" t="s">
        <v>403</v>
      </c>
      <c r="F142" s="38"/>
      <c r="G142" s="38"/>
      <c r="H142" s="38"/>
      <c r="I142" s="38"/>
      <c r="J142" s="39"/>
    </row>
    <row r="143" ht="90">
      <c r="A143" s="29" t="s">
        <v>36</v>
      </c>
      <c r="B143" s="37"/>
      <c r="C143" s="38"/>
      <c r="D143" s="38"/>
      <c r="E143" s="31" t="s">
        <v>177</v>
      </c>
      <c r="F143" s="38"/>
      <c r="G143" s="38"/>
      <c r="H143" s="38"/>
      <c r="I143" s="38"/>
      <c r="J143" s="39"/>
    </row>
    <row r="144">
      <c r="A144" s="29" t="s">
        <v>29</v>
      </c>
      <c r="B144" s="29">
        <v>34</v>
      </c>
      <c r="C144" s="30" t="s">
        <v>400</v>
      </c>
      <c r="D144" s="29" t="s">
        <v>114</v>
      </c>
      <c r="E144" s="31" t="s">
        <v>401</v>
      </c>
      <c r="F144" s="32" t="s">
        <v>180</v>
      </c>
      <c r="G144" s="33">
        <v>1778.3900000000001</v>
      </c>
      <c r="H144" s="34">
        <v>0</v>
      </c>
      <c r="I144" s="35">
        <f>ROUND(G144*H144,P4)</f>
        <v>0</v>
      </c>
      <c r="J144" s="29"/>
      <c r="O144" s="36">
        <f>I144*0.21</f>
        <v>0</v>
      </c>
      <c r="P144">
        <v>3</v>
      </c>
    </row>
    <row r="145" ht="45">
      <c r="A145" s="29" t="s">
        <v>34</v>
      </c>
      <c r="B145" s="37"/>
      <c r="C145" s="38"/>
      <c r="D145" s="38"/>
      <c r="E145" s="31" t="s">
        <v>404</v>
      </c>
      <c r="F145" s="38"/>
      <c r="G145" s="38"/>
      <c r="H145" s="38"/>
      <c r="I145" s="38"/>
      <c r="J145" s="39"/>
    </row>
    <row r="146" ht="30">
      <c r="A146" s="29" t="s">
        <v>87</v>
      </c>
      <c r="B146" s="37"/>
      <c r="C146" s="38"/>
      <c r="D146" s="38"/>
      <c r="E146" s="44" t="s">
        <v>405</v>
      </c>
      <c r="F146" s="38"/>
      <c r="G146" s="38"/>
      <c r="H146" s="38"/>
      <c r="I146" s="38"/>
      <c r="J146" s="39"/>
    </row>
    <row r="147" ht="90">
      <c r="A147" s="29" t="s">
        <v>36</v>
      </c>
      <c r="B147" s="37"/>
      <c r="C147" s="38"/>
      <c r="D147" s="38"/>
      <c r="E147" s="31" t="s">
        <v>177</v>
      </c>
      <c r="F147" s="38"/>
      <c r="G147" s="38"/>
      <c r="H147" s="38"/>
      <c r="I147" s="38"/>
      <c r="J147" s="39"/>
    </row>
    <row r="148">
      <c r="A148" s="29" t="s">
        <v>29</v>
      </c>
      <c r="B148" s="29">
        <v>35</v>
      </c>
      <c r="C148" s="30" t="s">
        <v>406</v>
      </c>
      <c r="D148" s="29" t="s">
        <v>31</v>
      </c>
      <c r="E148" s="31" t="s">
        <v>407</v>
      </c>
      <c r="F148" s="32" t="s">
        <v>180</v>
      </c>
      <c r="G148" s="33">
        <v>90</v>
      </c>
      <c r="H148" s="34">
        <v>0</v>
      </c>
      <c r="I148" s="35">
        <f>ROUND(G148*H148,P4)</f>
        <v>0</v>
      </c>
      <c r="J148" s="29"/>
      <c r="O148" s="36">
        <f>I148*0.21</f>
        <v>0</v>
      </c>
      <c r="P148">
        <v>3</v>
      </c>
    </row>
    <row r="149">
      <c r="A149" s="29" t="s">
        <v>34</v>
      </c>
      <c r="B149" s="37"/>
      <c r="C149" s="38"/>
      <c r="D149" s="38"/>
      <c r="E149" s="31" t="s">
        <v>408</v>
      </c>
      <c r="F149" s="38"/>
      <c r="G149" s="38"/>
      <c r="H149" s="38"/>
      <c r="I149" s="38"/>
      <c r="J149" s="39"/>
    </row>
    <row r="150">
      <c r="A150" s="29" t="s">
        <v>87</v>
      </c>
      <c r="B150" s="37"/>
      <c r="C150" s="38"/>
      <c r="D150" s="38"/>
      <c r="E150" s="44" t="s">
        <v>409</v>
      </c>
      <c r="F150" s="38"/>
      <c r="G150" s="38"/>
      <c r="H150" s="38"/>
      <c r="I150" s="38"/>
      <c r="J150" s="39"/>
    </row>
    <row r="151" ht="120">
      <c r="A151" s="29" t="s">
        <v>36</v>
      </c>
      <c r="B151" s="37"/>
      <c r="C151" s="38"/>
      <c r="D151" s="38"/>
      <c r="E151" s="31" t="s">
        <v>410</v>
      </c>
      <c r="F151" s="38"/>
      <c r="G151" s="38"/>
      <c r="H151" s="38"/>
      <c r="I151" s="38"/>
      <c r="J151" s="39"/>
    </row>
    <row r="152">
      <c r="A152" s="29" t="s">
        <v>29</v>
      </c>
      <c r="B152" s="29">
        <v>36</v>
      </c>
      <c r="C152" s="30" t="s">
        <v>411</v>
      </c>
      <c r="D152" s="29" t="s">
        <v>31</v>
      </c>
      <c r="E152" s="31" t="s">
        <v>412</v>
      </c>
      <c r="F152" s="32" t="s">
        <v>180</v>
      </c>
      <c r="G152" s="33">
        <v>1236.9000000000001</v>
      </c>
      <c r="H152" s="34">
        <v>0</v>
      </c>
      <c r="I152" s="35">
        <f>ROUND(G152*H152,P4)</f>
        <v>0</v>
      </c>
      <c r="J152" s="29"/>
      <c r="O152" s="36">
        <f>I152*0.21</f>
        <v>0</v>
      </c>
      <c r="P152">
        <v>3</v>
      </c>
    </row>
    <row r="153" ht="30">
      <c r="A153" s="29" t="s">
        <v>34</v>
      </c>
      <c r="B153" s="37"/>
      <c r="C153" s="38"/>
      <c r="D153" s="38"/>
      <c r="E153" s="31" t="s">
        <v>413</v>
      </c>
      <c r="F153" s="38"/>
      <c r="G153" s="38"/>
      <c r="H153" s="38"/>
      <c r="I153" s="38"/>
      <c r="J153" s="39"/>
    </row>
    <row r="154">
      <c r="A154" s="29" t="s">
        <v>87</v>
      </c>
      <c r="B154" s="37"/>
      <c r="C154" s="38"/>
      <c r="D154" s="38"/>
      <c r="E154" s="44" t="s">
        <v>414</v>
      </c>
      <c r="F154" s="38"/>
      <c r="G154" s="38"/>
      <c r="H154" s="38"/>
      <c r="I154" s="38"/>
      <c r="J154" s="39"/>
    </row>
    <row r="155" ht="120">
      <c r="A155" s="29" t="s">
        <v>36</v>
      </c>
      <c r="B155" s="37"/>
      <c r="C155" s="38"/>
      <c r="D155" s="38"/>
      <c r="E155" s="31" t="s">
        <v>415</v>
      </c>
      <c r="F155" s="38"/>
      <c r="G155" s="38"/>
      <c r="H155" s="38"/>
      <c r="I155" s="38"/>
      <c r="J155" s="39"/>
    </row>
    <row r="156">
      <c r="A156" s="29" t="s">
        <v>29</v>
      </c>
      <c r="B156" s="29">
        <v>37</v>
      </c>
      <c r="C156" s="30" t="s">
        <v>416</v>
      </c>
      <c r="D156" s="29" t="s">
        <v>31</v>
      </c>
      <c r="E156" s="31" t="s">
        <v>417</v>
      </c>
      <c r="F156" s="32" t="s">
        <v>180</v>
      </c>
      <c r="G156" s="33">
        <v>2438.46</v>
      </c>
      <c r="H156" s="34">
        <v>0</v>
      </c>
      <c r="I156" s="35">
        <f>ROUND(G156*H156,P4)</f>
        <v>0</v>
      </c>
      <c r="J156" s="29"/>
      <c r="O156" s="36">
        <f>I156*0.21</f>
        <v>0</v>
      </c>
      <c r="P156">
        <v>3</v>
      </c>
    </row>
    <row r="157" ht="30">
      <c r="A157" s="29" t="s">
        <v>34</v>
      </c>
      <c r="B157" s="37"/>
      <c r="C157" s="38"/>
      <c r="D157" s="38"/>
      <c r="E157" s="31" t="s">
        <v>418</v>
      </c>
      <c r="F157" s="38"/>
      <c r="G157" s="38"/>
      <c r="H157" s="38"/>
      <c r="I157" s="38"/>
      <c r="J157" s="39"/>
    </row>
    <row r="158" ht="45">
      <c r="A158" s="29" t="s">
        <v>87</v>
      </c>
      <c r="B158" s="37"/>
      <c r="C158" s="38"/>
      <c r="D158" s="38"/>
      <c r="E158" s="44" t="s">
        <v>419</v>
      </c>
      <c r="F158" s="38"/>
      <c r="G158" s="38"/>
      <c r="H158" s="38"/>
      <c r="I158" s="38"/>
      <c r="J158" s="39"/>
    </row>
    <row r="159" ht="120">
      <c r="A159" s="29" t="s">
        <v>36</v>
      </c>
      <c r="B159" s="37"/>
      <c r="C159" s="38"/>
      <c r="D159" s="38"/>
      <c r="E159" s="31" t="s">
        <v>415</v>
      </c>
      <c r="F159" s="38"/>
      <c r="G159" s="38"/>
      <c r="H159" s="38"/>
      <c r="I159" s="38"/>
      <c r="J159" s="39"/>
    </row>
    <row r="160">
      <c r="A160" s="29" t="s">
        <v>29</v>
      </c>
      <c r="B160" s="29">
        <v>38</v>
      </c>
      <c r="C160" s="30" t="s">
        <v>420</v>
      </c>
      <c r="D160" s="29" t="s">
        <v>31</v>
      </c>
      <c r="E160" s="31" t="s">
        <v>421</v>
      </c>
      <c r="F160" s="32" t="s">
        <v>180</v>
      </c>
      <c r="G160" s="33">
        <v>1178</v>
      </c>
      <c r="H160" s="34">
        <v>0</v>
      </c>
      <c r="I160" s="35">
        <f>ROUND(G160*H160,P4)</f>
        <v>0</v>
      </c>
      <c r="J160" s="29"/>
      <c r="O160" s="36">
        <f>I160*0.21</f>
        <v>0</v>
      </c>
      <c r="P160">
        <v>3</v>
      </c>
    </row>
    <row r="161" ht="30">
      <c r="A161" s="29" t="s">
        <v>34</v>
      </c>
      <c r="B161" s="37"/>
      <c r="C161" s="38"/>
      <c r="D161" s="38"/>
      <c r="E161" s="31" t="s">
        <v>422</v>
      </c>
      <c r="F161" s="38"/>
      <c r="G161" s="38"/>
      <c r="H161" s="38"/>
      <c r="I161" s="38"/>
      <c r="J161" s="39"/>
    </row>
    <row r="162">
      <c r="A162" s="29" t="s">
        <v>87</v>
      </c>
      <c r="B162" s="37"/>
      <c r="C162" s="38"/>
      <c r="D162" s="38"/>
      <c r="E162" s="44" t="s">
        <v>423</v>
      </c>
      <c r="F162" s="38"/>
      <c r="G162" s="38"/>
      <c r="H162" s="38"/>
      <c r="I162" s="38"/>
      <c r="J162" s="39"/>
    </row>
    <row r="163" ht="195">
      <c r="A163" s="29" t="s">
        <v>36</v>
      </c>
      <c r="B163" s="37"/>
      <c r="C163" s="38"/>
      <c r="D163" s="38"/>
      <c r="E163" s="31" t="s">
        <v>424</v>
      </c>
      <c r="F163" s="38"/>
      <c r="G163" s="38"/>
      <c r="H163" s="38"/>
      <c r="I163" s="38"/>
      <c r="J163" s="39"/>
    </row>
    <row r="164">
      <c r="A164" s="29" t="s">
        <v>29</v>
      </c>
      <c r="B164" s="29">
        <v>39</v>
      </c>
      <c r="C164" s="30" t="s">
        <v>425</v>
      </c>
      <c r="D164" s="29" t="s">
        <v>31</v>
      </c>
      <c r="E164" s="31" t="s">
        <v>426</v>
      </c>
      <c r="F164" s="32" t="s">
        <v>180</v>
      </c>
      <c r="G164" s="33">
        <v>1201.5599999999999</v>
      </c>
      <c r="H164" s="34">
        <v>0</v>
      </c>
      <c r="I164" s="35">
        <f>ROUND(G164*H164,P4)</f>
        <v>0</v>
      </c>
      <c r="J164" s="29"/>
      <c r="O164" s="36">
        <f>I164*0.21</f>
        <v>0</v>
      </c>
      <c r="P164">
        <v>3</v>
      </c>
    </row>
    <row r="165" ht="30">
      <c r="A165" s="29" t="s">
        <v>34</v>
      </c>
      <c r="B165" s="37"/>
      <c r="C165" s="38"/>
      <c r="D165" s="38"/>
      <c r="E165" s="31" t="s">
        <v>427</v>
      </c>
      <c r="F165" s="38"/>
      <c r="G165" s="38"/>
      <c r="H165" s="38"/>
      <c r="I165" s="38"/>
      <c r="J165" s="39"/>
    </row>
    <row r="166">
      <c r="A166" s="29" t="s">
        <v>87</v>
      </c>
      <c r="B166" s="37"/>
      <c r="C166" s="38"/>
      <c r="D166" s="38"/>
      <c r="E166" s="44" t="s">
        <v>428</v>
      </c>
      <c r="F166" s="38"/>
      <c r="G166" s="38"/>
      <c r="H166" s="38"/>
      <c r="I166" s="38"/>
      <c r="J166" s="39"/>
    </row>
    <row r="167" ht="195">
      <c r="A167" s="29" t="s">
        <v>36</v>
      </c>
      <c r="B167" s="37"/>
      <c r="C167" s="38"/>
      <c r="D167" s="38"/>
      <c r="E167" s="31" t="s">
        <v>424</v>
      </c>
      <c r="F167" s="38"/>
      <c r="G167" s="38"/>
      <c r="H167" s="38"/>
      <c r="I167" s="38"/>
      <c r="J167" s="39"/>
    </row>
    <row r="168">
      <c r="A168" s="29" t="s">
        <v>29</v>
      </c>
      <c r="B168" s="29">
        <v>40</v>
      </c>
      <c r="C168" s="30" t="s">
        <v>429</v>
      </c>
      <c r="D168" s="29" t="s">
        <v>31</v>
      </c>
      <c r="E168" s="31" t="s">
        <v>430</v>
      </c>
      <c r="F168" s="32" t="s">
        <v>180</v>
      </c>
      <c r="G168" s="33">
        <v>1236.9000000000001</v>
      </c>
      <c r="H168" s="34">
        <v>0</v>
      </c>
      <c r="I168" s="35">
        <f>ROUND(G168*H168,P4)</f>
        <v>0</v>
      </c>
      <c r="J168" s="29"/>
      <c r="O168" s="36">
        <f>I168*0.21</f>
        <v>0</v>
      </c>
      <c r="P168">
        <v>3</v>
      </c>
    </row>
    <row r="169" ht="30">
      <c r="A169" s="29" t="s">
        <v>34</v>
      </c>
      <c r="B169" s="37"/>
      <c r="C169" s="38"/>
      <c r="D169" s="38"/>
      <c r="E169" s="31" t="s">
        <v>431</v>
      </c>
      <c r="F169" s="38"/>
      <c r="G169" s="38"/>
      <c r="H169" s="38"/>
      <c r="I169" s="38"/>
      <c r="J169" s="39"/>
    </row>
    <row r="170">
      <c r="A170" s="29" t="s">
        <v>87</v>
      </c>
      <c r="B170" s="37"/>
      <c r="C170" s="38"/>
      <c r="D170" s="38"/>
      <c r="E170" s="44" t="s">
        <v>432</v>
      </c>
      <c r="F170" s="38"/>
      <c r="G170" s="38"/>
      <c r="H170" s="38"/>
      <c r="I170" s="38"/>
      <c r="J170" s="39"/>
    </row>
    <row r="171" ht="195">
      <c r="A171" s="29" t="s">
        <v>36</v>
      </c>
      <c r="B171" s="37"/>
      <c r="C171" s="38"/>
      <c r="D171" s="38"/>
      <c r="E171" s="31" t="s">
        <v>424</v>
      </c>
      <c r="F171" s="38"/>
      <c r="G171" s="38"/>
      <c r="H171" s="38"/>
      <c r="I171" s="38"/>
      <c r="J171" s="39"/>
    </row>
    <row r="172">
      <c r="A172" s="29" t="s">
        <v>29</v>
      </c>
      <c r="B172" s="29">
        <v>41</v>
      </c>
      <c r="C172" s="30" t="s">
        <v>433</v>
      </c>
      <c r="D172" s="29" t="s">
        <v>31</v>
      </c>
      <c r="E172" s="31" t="s">
        <v>434</v>
      </c>
      <c r="F172" s="32" t="s">
        <v>180</v>
      </c>
      <c r="G172" s="33">
        <v>2.7000000000000002</v>
      </c>
      <c r="H172" s="34">
        <v>0</v>
      </c>
      <c r="I172" s="35">
        <f>ROUND(G172*H172,P4)</f>
        <v>0</v>
      </c>
      <c r="J172" s="29"/>
      <c r="O172" s="36">
        <f>I172*0.21</f>
        <v>0</v>
      </c>
      <c r="P172">
        <v>3</v>
      </c>
    </row>
    <row r="173" ht="45">
      <c r="A173" s="29" t="s">
        <v>34</v>
      </c>
      <c r="B173" s="37"/>
      <c r="C173" s="38"/>
      <c r="D173" s="38"/>
      <c r="E173" s="31" t="s">
        <v>435</v>
      </c>
      <c r="F173" s="38"/>
      <c r="G173" s="38"/>
      <c r="H173" s="38"/>
      <c r="I173" s="38"/>
      <c r="J173" s="39"/>
    </row>
    <row r="174">
      <c r="A174" s="29" t="s">
        <v>87</v>
      </c>
      <c r="B174" s="37"/>
      <c r="C174" s="38"/>
      <c r="D174" s="38"/>
      <c r="E174" s="44" t="s">
        <v>436</v>
      </c>
      <c r="F174" s="38"/>
      <c r="G174" s="38"/>
      <c r="H174" s="38"/>
      <c r="I174" s="38"/>
      <c r="J174" s="39"/>
    </row>
    <row r="175" ht="225">
      <c r="A175" s="29" t="s">
        <v>36</v>
      </c>
      <c r="B175" s="37"/>
      <c r="C175" s="38"/>
      <c r="D175" s="38"/>
      <c r="E175" s="31" t="s">
        <v>437</v>
      </c>
      <c r="F175" s="38"/>
      <c r="G175" s="38"/>
      <c r="H175" s="38"/>
      <c r="I175" s="38"/>
      <c r="J175" s="39"/>
    </row>
    <row r="176">
      <c r="A176" s="29" t="s">
        <v>29</v>
      </c>
      <c r="B176" s="29">
        <v>42</v>
      </c>
      <c r="C176" s="30" t="s">
        <v>438</v>
      </c>
      <c r="D176" s="29" t="s">
        <v>31</v>
      </c>
      <c r="E176" s="31" t="s">
        <v>439</v>
      </c>
      <c r="F176" s="32" t="s">
        <v>180</v>
      </c>
      <c r="G176" s="33">
        <v>65</v>
      </c>
      <c r="H176" s="34">
        <v>0</v>
      </c>
      <c r="I176" s="35">
        <f>ROUND(G176*H176,P4)</f>
        <v>0</v>
      </c>
      <c r="J176" s="29"/>
      <c r="O176" s="36">
        <f>I176*0.21</f>
        <v>0</v>
      </c>
      <c r="P176">
        <v>3</v>
      </c>
    </row>
    <row r="177" ht="45">
      <c r="A177" s="29" t="s">
        <v>34</v>
      </c>
      <c r="B177" s="37"/>
      <c r="C177" s="38"/>
      <c r="D177" s="38"/>
      <c r="E177" s="31" t="s">
        <v>440</v>
      </c>
      <c r="F177" s="38"/>
      <c r="G177" s="38"/>
      <c r="H177" s="38"/>
      <c r="I177" s="38"/>
      <c r="J177" s="39"/>
    </row>
    <row r="178" ht="30">
      <c r="A178" s="29" t="s">
        <v>87</v>
      </c>
      <c r="B178" s="37"/>
      <c r="C178" s="38"/>
      <c r="D178" s="38"/>
      <c r="E178" s="44" t="s">
        <v>441</v>
      </c>
      <c r="F178" s="38"/>
      <c r="G178" s="38"/>
      <c r="H178" s="38"/>
      <c r="I178" s="38"/>
      <c r="J178" s="39"/>
    </row>
    <row r="179" ht="225">
      <c r="A179" s="29" t="s">
        <v>36</v>
      </c>
      <c r="B179" s="37"/>
      <c r="C179" s="38"/>
      <c r="D179" s="38"/>
      <c r="E179" s="31" t="s">
        <v>437</v>
      </c>
      <c r="F179" s="38"/>
      <c r="G179" s="38"/>
      <c r="H179" s="38"/>
      <c r="I179" s="38"/>
      <c r="J179" s="39"/>
    </row>
    <row r="180">
      <c r="A180" s="29" t="s">
        <v>29</v>
      </c>
      <c r="B180" s="29">
        <v>43</v>
      </c>
      <c r="C180" s="30" t="s">
        <v>442</v>
      </c>
      <c r="D180" s="29" t="s">
        <v>31</v>
      </c>
      <c r="E180" s="31" t="s">
        <v>443</v>
      </c>
      <c r="F180" s="32" t="s">
        <v>180</v>
      </c>
      <c r="G180" s="33">
        <v>23</v>
      </c>
      <c r="H180" s="34">
        <v>0</v>
      </c>
      <c r="I180" s="35">
        <f>ROUND(G180*H180,P4)</f>
        <v>0</v>
      </c>
      <c r="J180" s="29"/>
      <c r="O180" s="36">
        <f>I180*0.21</f>
        <v>0</v>
      </c>
      <c r="P180">
        <v>3</v>
      </c>
    </row>
    <row r="181" ht="45">
      <c r="A181" s="29" t="s">
        <v>34</v>
      </c>
      <c r="B181" s="37"/>
      <c r="C181" s="38"/>
      <c r="D181" s="38"/>
      <c r="E181" s="31" t="s">
        <v>444</v>
      </c>
      <c r="F181" s="38"/>
      <c r="G181" s="38"/>
      <c r="H181" s="38"/>
      <c r="I181" s="38"/>
      <c r="J181" s="39"/>
    </row>
    <row r="182">
      <c r="A182" s="29" t="s">
        <v>87</v>
      </c>
      <c r="B182" s="37"/>
      <c r="C182" s="38"/>
      <c r="D182" s="38"/>
      <c r="E182" s="44" t="s">
        <v>445</v>
      </c>
      <c r="F182" s="38"/>
      <c r="G182" s="38"/>
      <c r="H182" s="38"/>
      <c r="I182" s="38"/>
      <c r="J182" s="39"/>
    </row>
    <row r="183" ht="165">
      <c r="A183" s="29" t="s">
        <v>36</v>
      </c>
      <c r="B183" s="37"/>
      <c r="C183" s="38"/>
      <c r="D183" s="38"/>
      <c r="E183" s="31" t="s">
        <v>446</v>
      </c>
      <c r="F183" s="38"/>
      <c r="G183" s="38"/>
      <c r="H183" s="38"/>
      <c r="I183" s="38"/>
      <c r="J183" s="39"/>
    </row>
    <row r="184">
      <c r="A184" s="29" t="s">
        <v>29</v>
      </c>
      <c r="B184" s="29">
        <v>44</v>
      </c>
      <c r="C184" s="30" t="s">
        <v>447</v>
      </c>
      <c r="D184" s="29" t="s">
        <v>31</v>
      </c>
      <c r="E184" s="31" t="s">
        <v>448</v>
      </c>
      <c r="F184" s="32" t="s">
        <v>149</v>
      </c>
      <c r="G184" s="33">
        <v>40</v>
      </c>
      <c r="H184" s="34">
        <v>0</v>
      </c>
      <c r="I184" s="35">
        <f>ROUND(G184*H184,P4)</f>
        <v>0</v>
      </c>
      <c r="J184" s="29"/>
      <c r="O184" s="36">
        <f>I184*0.21</f>
        <v>0</v>
      </c>
      <c r="P184">
        <v>3</v>
      </c>
    </row>
    <row r="185">
      <c r="A185" s="29" t="s">
        <v>34</v>
      </c>
      <c r="B185" s="37"/>
      <c r="C185" s="38"/>
      <c r="D185" s="38"/>
      <c r="E185" s="31" t="s">
        <v>449</v>
      </c>
      <c r="F185" s="38"/>
      <c r="G185" s="38"/>
      <c r="H185" s="38"/>
      <c r="I185" s="38"/>
      <c r="J185" s="39"/>
    </row>
    <row r="186" ht="60">
      <c r="A186" s="29" t="s">
        <v>87</v>
      </c>
      <c r="B186" s="37"/>
      <c r="C186" s="38"/>
      <c r="D186" s="38"/>
      <c r="E186" s="44" t="s">
        <v>450</v>
      </c>
      <c r="F186" s="38"/>
      <c r="G186" s="38"/>
      <c r="H186" s="38"/>
      <c r="I186" s="38"/>
      <c r="J186" s="39"/>
    </row>
    <row r="187" ht="75">
      <c r="A187" s="29" t="s">
        <v>36</v>
      </c>
      <c r="B187" s="37"/>
      <c r="C187" s="38"/>
      <c r="D187" s="38"/>
      <c r="E187" s="31" t="s">
        <v>451</v>
      </c>
      <c r="F187" s="38"/>
      <c r="G187" s="38"/>
      <c r="H187" s="38"/>
      <c r="I187" s="38"/>
      <c r="J187" s="39"/>
    </row>
    <row r="188">
      <c r="A188" s="23" t="s">
        <v>26</v>
      </c>
      <c r="B188" s="24"/>
      <c r="C188" s="25" t="s">
        <v>452</v>
      </c>
      <c r="D188" s="26"/>
      <c r="E188" s="23" t="s">
        <v>453</v>
      </c>
      <c r="F188" s="26"/>
      <c r="G188" s="26"/>
      <c r="H188" s="26"/>
      <c r="I188" s="27">
        <f>SUMIFS(I189:I200,A189:A200,"P")</f>
        <v>0</v>
      </c>
      <c r="J188" s="28"/>
    </row>
    <row r="189">
      <c r="A189" s="29" t="s">
        <v>29</v>
      </c>
      <c r="B189" s="29">
        <v>45</v>
      </c>
      <c r="C189" s="30" t="s">
        <v>454</v>
      </c>
      <c r="D189" s="29" t="s">
        <v>31</v>
      </c>
      <c r="E189" s="31" t="s">
        <v>455</v>
      </c>
      <c r="F189" s="32" t="s">
        <v>149</v>
      </c>
      <c r="G189" s="33">
        <v>28.100000000000001</v>
      </c>
      <c r="H189" s="34">
        <v>0</v>
      </c>
      <c r="I189" s="35">
        <f>ROUND(G189*H189,P4)</f>
        <v>0</v>
      </c>
      <c r="J189" s="29"/>
      <c r="O189" s="36">
        <f>I189*0.21</f>
        <v>0</v>
      </c>
      <c r="P189">
        <v>3</v>
      </c>
    </row>
    <row r="190" ht="30">
      <c r="A190" s="29" t="s">
        <v>34</v>
      </c>
      <c r="B190" s="37"/>
      <c r="C190" s="38"/>
      <c r="D190" s="38"/>
      <c r="E190" s="31" t="s">
        <v>456</v>
      </c>
      <c r="F190" s="38"/>
      <c r="G190" s="38"/>
      <c r="H190" s="38"/>
      <c r="I190" s="38"/>
      <c r="J190" s="39"/>
    </row>
    <row r="191">
      <c r="A191" s="29" t="s">
        <v>87</v>
      </c>
      <c r="B191" s="37"/>
      <c r="C191" s="38"/>
      <c r="D191" s="38"/>
      <c r="E191" s="44" t="s">
        <v>457</v>
      </c>
      <c r="F191" s="38"/>
      <c r="G191" s="38"/>
      <c r="H191" s="38"/>
      <c r="I191" s="38"/>
      <c r="J191" s="39"/>
    </row>
    <row r="192" ht="330">
      <c r="A192" s="29" t="s">
        <v>36</v>
      </c>
      <c r="B192" s="37"/>
      <c r="C192" s="38"/>
      <c r="D192" s="38"/>
      <c r="E192" s="31" t="s">
        <v>458</v>
      </c>
      <c r="F192" s="38"/>
      <c r="G192" s="38"/>
      <c r="H192" s="38"/>
      <c r="I192" s="38"/>
      <c r="J192" s="39"/>
    </row>
    <row r="193" ht="30">
      <c r="A193" s="29" t="s">
        <v>29</v>
      </c>
      <c r="B193" s="29">
        <v>46</v>
      </c>
      <c r="C193" s="30" t="s">
        <v>459</v>
      </c>
      <c r="D193" s="29" t="s">
        <v>55</v>
      </c>
      <c r="E193" s="31" t="s">
        <v>460</v>
      </c>
      <c r="F193" s="32" t="s">
        <v>207</v>
      </c>
      <c r="G193" s="33">
        <v>3</v>
      </c>
      <c r="H193" s="34">
        <v>0</v>
      </c>
      <c r="I193" s="35">
        <f>ROUND(G193*H193,P4)</f>
        <v>0</v>
      </c>
      <c r="J193" s="29"/>
      <c r="O193" s="36">
        <f>I193*0.21</f>
        <v>0</v>
      </c>
      <c r="P193">
        <v>3</v>
      </c>
    </row>
    <row r="194" ht="120">
      <c r="A194" s="29" t="s">
        <v>34</v>
      </c>
      <c r="B194" s="37"/>
      <c r="C194" s="38"/>
      <c r="D194" s="38"/>
      <c r="E194" s="31" t="s">
        <v>461</v>
      </c>
      <c r="F194" s="38"/>
      <c r="G194" s="38"/>
      <c r="H194" s="38"/>
      <c r="I194" s="38"/>
      <c r="J194" s="39"/>
    </row>
    <row r="195" ht="30">
      <c r="A195" s="29" t="s">
        <v>87</v>
      </c>
      <c r="B195" s="37"/>
      <c r="C195" s="38"/>
      <c r="D195" s="38"/>
      <c r="E195" s="44" t="s">
        <v>462</v>
      </c>
      <c r="F195" s="38"/>
      <c r="G195" s="38"/>
      <c r="H195" s="38"/>
      <c r="I195" s="38"/>
      <c r="J195" s="39"/>
    </row>
    <row r="196" ht="375">
      <c r="A196" s="29" t="s">
        <v>36</v>
      </c>
      <c r="B196" s="37"/>
      <c r="C196" s="38"/>
      <c r="D196" s="38"/>
      <c r="E196" s="31" t="s">
        <v>463</v>
      </c>
      <c r="F196" s="38"/>
      <c r="G196" s="38"/>
      <c r="H196" s="38"/>
      <c r="I196" s="38"/>
      <c r="J196" s="39"/>
    </row>
    <row r="197">
      <c r="A197" s="29" t="s">
        <v>29</v>
      </c>
      <c r="B197" s="29">
        <v>47</v>
      </c>
      <c r="C197" s="30" t="s">
        <v>464</v>
      </c>
      <c r="D197" s="29" t="s">
        <v>31</v>
      </c>
      <c r="E197" s="31" t="s">
        <v>465</v>
      </c>
      <c r="F197" s="32" t="s">
        <v>207</v>
      </c>
      <c r="G197" s="33">
        <v>3</v>
      </c>
      <c r="H197" s="34">
        <v>0</v>
      </c>
      <c r="I197" s="35">
        <f>ROUND(G197*H197,P4)</f>
        <v>0</v>
      </c>
      <c r="J197" s="29"/>
      <c r="O197" s="36">
        <f>I197*0.21</f>
        <v>0</v>
      </c>
      <c r="P197">
        <v>3</v>
      </c>
    </row>
    <row r="198">
      <c r="A198" s="29" t="s">
        <v>34</v>
      </c>
      <c r="B198" s="37"/>
      <c r="C198" s="38"/>
      <c r="D198" s="38"/>
      <c r="E198" s="31" t="s">
        <v>466</v>
      </c>
      <c r="F198" s="38"/>
      <c r="G198" s="38"/>
      <c r="H198" s="38"/>
      <c r="I198" s="38"/>
      <c r="J198" s="39"/>
    </row>
    <row r="199">
      <c r="A199" s="29" t="s">
        <v>87</v>
      </c>
      <c r="B199" s="37"/>
      <c r="C199" s="38"/>
      <c r="D199" s="38"/>
      <c r="E199" s="44" t="s">
        <v>467</v>
      </c>
      <c r="F199" s="38"/>
      <c r="G199" s="38"/>
      <c r="H199" s="38"/>
      <c r="I199" s="38"/>
      <c r="J199" s="39"/>
    </row>
    <row r="200" ht="120">
      <c r="A200" s="29" t="s">
        <v>36</v>
      </c>
      <c r="B200" s="37"/>
      <c r="C200" s="38"/>
      <c r="D200" s="38"/>
      <c r="E200" s="31" t="s">
        <v>468</v>
      </c>
      <c r="F200" s="38"/>
      <c r="G200" s="38"/>
      <c r="H200" s="38"/>
      <c r="I200" s="38"/>
      <c r="J200" s="39"/>
    </row>
    <row r="201">
      <c r="A201" s="23" t="s">
        <v>26</v>
      </c>
      <c r="B201" s="24"/>
      <c r="C201" s="25" t="s">
        <v>191</v>
      </c>
      <c r="D201" s="26"/>
      <c r="E201" s="23" t="s">
        <v>192</v>
      </c>
      <c r="F201" s="26"/>
      <c r="G201" s="26"/>
      <c r="H201" s="26"/>
      <c r="I201" s="27">
        <f>SUMIFS(I202:I233,A202:A233,"P")</f>
        <v>0</v>
      </c>
      <c r="J201" s="28"/>
    </row>
    <row r="202" ht="30">
      <c r="A202" s="29" t="s">
        <v>29</v>
      </c>
      <c r="B202" s="29">
        <v>48</v>
      </c>
      <c r="C202" s="30" t="s">
        <v>469</v>
      </c>
      <c r="D202" s="29" t="s">
        <v>31</v>
      </c>
      <c r="E202" s="31" t="s">
        <v>470</v>
      </c>
      <c r="F202" s="32" t="s">
        <v>149</v>
      </c>
      <c r="G202" s="33">
        <v>94</v>
      </c>
      <c r="H202" s="34">
        <v>0</v>
      </c>
      <c r="I202" s="35">
        <f>ROUND(G202*H202,P4)</f>
        <v>0</v>
      </c>
      <c r="J202" s="29"/>
      <c r="O202" s="36">
        <f>I202*0.21</f>
        <v>0</v>
      </c>
      <c r="P202">
        <v>3</v>
      </c>
    </row>
    <row r="203" ht="30">
      <c r="A203" s="29" t="s">
        <v>34</v>
      </c>
      <c r="B203" s="37"/>
      <c r="C203" s="38"/>
      <c r="D203" s="38"/>
      <c r="E203" s="31" t="s">
        <v>471</v>
      </c>
      <c r="F203" s="38"/>
      <c r="G203" s="38"/>
      <c r="H203" s="38"/>
      <c r="I203" s="38"/>
      <c r="J203" s="39"/>
    </row>
    <row r="204">
      <c r="A204" s="29" t="s">
        <v>87</v>
      </c>
      <c r="B204" s="37"/>
      <c r="C204" s="38"/>
      <c r="D204" s="38"/>
      <c r="E204" s="44" t="s">
        <v>472</v>
      </c>
      <c r="F204" s="38"/>
      <c r="G204" s="38"/>
      <c r="H204" s="38"/>
      <c r="I204" s="38"/>
      <c r="J204" s="39"/>
    </row>
    <row r="205" ht="225">
      <c r="A205" s="29" t="s">
        <v>36</v>
      </c>
      <c r="B205" s="37"/>
      <c r="C205" s="38"/>
      <c r="D205" s="38"/>
      <c r="E205" s="31" t="s">
        <v>473</v>
      </c>
      <c r="F205" s="38"/>
      <c r="G205" s="38"/>
      <c r="H205" s="38"/>
      <c r="I205" s="38"/>
      <c r="J205" s="39"/>
    </row>
    <row r="206" ht="30">
      <c r="A206" s="29" t="s">
        <v>29</v>
      </c>
      <c r="B206" s="29">
        <v>49</v>
      </c>
      <c r="C206" s="30" t="s">
        <v>474</v>
      </c>
      <c r="D206" s="29" t="s">
        <v>31</v>
      </c>
      <c r="E206" s="31" t="s">
        <v>475</v>
      </c>
      <c r="F206" s="32" t="s">
        <v>207</v>
      </c>
      <c r="G206" s="33">
        <v>16</v>
      </c>
      <c r="H206" s="34">
        <v>0</v>
      </c>
      <c r="I206" s="35">
        <f>ROUND(G206*H206,P4)</f>
        <v>0</v>
      </c>
      <c r="J206" s="29"/>
      <c r="O206" s="36">
        <f>I206*0.21</f>
        <v>0</v>
      </c>
      <c r="P206">
        <v>3</v>
      </c>
    </row>
    <row r="207">
      <c r="A207" s="29" t="s">
        <v>34</v>
      </c>
      <c r="B207" s="37"/>
      <c r="C207" s="38"/>
      <c r="D207" s="38"/>
      <c r="E207" s="43" t="s">
        <v>31</v>
      </c>
      <c r="F207" s="38"/>
      <c r="G207" s="38"/>
      <c r="H207" s="38"/>
      <c r="I207" s="38"/>
      <c r="J207" s="39"/>
    </row>
    <row r="208" ht="105">
      <c r="A208" s="29" t="s">
        <v>87</v>
      </c>
      <c r="B208" s="37"/>
      <c r="C208" s="38"/>
      <c r="D208" s="38"/>
      <c r="E208" s="44" t="s">
        <v>476</v>
      </c>
      <c r="F208" s="38"/>
      <c r="G208" s="38"/>
      <c r="H208" s="38"/>
      <c r="I208" s="38"/>
      <c r="J208" s="39"/>
    </row>
    <row r="209" ht="75">
      <c r="A209" s="29" t="s">
        <v>36</v>
      </c>
      <c r="B209" s="37"/>
      <c r="C209" s="38"/>
      <c r="D209" s="38"/>
      <c r="E209" s="31" t="s">
        <v>477</v>
      </c>
      <c r="F209" s="38"/>
      <c r="G209" s="38"/>
      <c r="H209" s="38"/>
      <c r="I209" s="38"/>
      <c r="J209" s="39"/>
    </row>
    <row r="210" ht="30">
      <c r="A210" s="29" t="s">
        <v>29</v>
      </c>
      <c r="B210" s="29">
        <v>50</v>
      </c>
      <c r="C210" s="30" t="s">
        <v>478</v>
      </c>
      <c r="D210" s="29" t="s">
        <v>31</v>
      </c>
      <c r="E210" s="31" t="s">
        <v>479</v>
      </c>
      <c r="F210" s="32" t="s">
        <v>207</v>
      </c>
      <c r="G210" s="33">
        <v>18</v>
      </c>
      <c r="H210" s="34">
        <v>0</v>
      </c>
      <c r="I210" s="35">
        <f>ROUND(G210*H210,P4)</f>
        <v>0</v>
      </c>
      <c r="J210" s="29"/>
      <c r="O210" s="36">
        <f>I210*0.21</f>
        <v>0</v>
      </c>
      <c r="P210">
        <v>3</v>
      </c>
    </row>
    <row r="211" ht="105">
      <c r="A211" s="29" t="s">
        <v>34</v>
      </c>
      <c r="B211" s="37"/>
      <c r="C211" s="38"/>
      <c r="D211" s="38"/>
      <c r="E211" s="31" t="s">
        <v>480</v>
      </c>
      <c r="F211" s="38"/>
      <c r="G211" s="38"/>
      <c r="H211" s="38"/>
      <c r="I211" s="38"/>
      <c r="J211" s="39"/>
    </row>
    <row r="212">
      <c r="A212" s="29" t="s">
        <v>87</v>
      </c>
      <c r="B212" s="37"/>
      <c r="C212" s="38"/>
      <c r="D212" s="38"/>
      <c r="E212" s="44" t="s">
        <v>481</v>
      </c>
      <c r="F212" s="38"/>
      <c r="G212" s="38"/>
      <c r="H212" s="38"/>
      <c r="I212" s="38"/>
      <c r="J212" s="39"/>
    </row>
    <row r="213" ht="60">
      <c r="A213" s="29" t="s">
        <v>36</v>
      </c>
      <c r="B213" s="37"/>
      <c r="C213" s="38"/>
      <c r="D213" s="38"/>
      <c r="E213" s="31" t="s">
        <v>482</v>
      </c>
      <c r="F213" s="38"/>
      <c r="G213" s="38"/>
      <c r="H213" s="38"/>
      <c r="I213" s="38"/>
      <c r="J213" s="39"/>
    </row>
    <row r="214">
      <c r="A214" s="29" t="s">
        <v>29</v>
      </c>
      <c r="B214" s="29">
        <v>51</v>
      </c>
      <c r="C214" s="30" t="s">
        <v>483</v>
      </c>
      <c r="D214" s="29" t="s">
        <v>31</v>
      </c>
      <c r="E214" s="31" t="s">
        <v>484</v>
      </c>
      <c r="F214" s="32" t="s">
        <v>207</v>
      </c>
      <c r="G214" s="33">
        <v>20</v>
      </c>
      <c r="H214" s="34">
        <v>0</v>
      </c>
      <c r="I214" s="35">
        <f>ROUND(G214*H214,P4)</f>
        <v>0</v>
      </c>
      <c r="J214" s="29"/>
      <c r="O214" s="36">
        <f>I214*0.21</f>
        <v>0</v>
      </c>
      <c r="P214">
        <v>3</v>
      </c>
    </row>
    <row r="215">
      <c r="A215" s="29" t="s">
        <v>34</v>
      </c>
      <c r="B215" s="37"/>
      <c r="C215" s="38"/>
      <c r="D215" s="38"/>
      <c r="E215" s="43" t="s">
        <v>31</v>
      </c>
      <c r="F215" s="38"/>
      <c r="G215" s="38"/>
      <c r="H215" s="38"/>
      <c r="I215" s="38"/>
      <c r="J215" s="39"/>
    </row>
    <row r="216" ht="105">
      <c r="A216" s="29" t="s">
        <v>87</v>
      </c>
      <c r="B216" s="37"/>
      <c r="C216" s="38"/>
      <c r="D216" s="38"/>
      <c r="E216" s="44" t="s">
        <v>485</v>
      </c>
      <c r="F216" s="38"/>
      <c r="G216" s="38"/>
      <c r="H216" s="38"/>
      <c r="I216" s="38"/>
      <c r="J216" s="39"/>
    </row>
    <row r="217" ht="90">
      <c r="A217" s="29" t="s">
        <v>36</v>
      </c>
      <c r="B217" s="37"/>
      <c r="C217" s="38"/>
      <c r="D217" s="38"/>
      <c r="E217" s="31" t="s">
        <v>486</v>
      </c>
      <c r="F217" s="38"/>
      <c r="G217" s="38"/>
      <c r="H217" s="38"/>
      <c r="I217" s="38"/>
      <c r="J217" s="39"/>
    </row>
    <row r="218">
      <c r="A218" s="29" t="s">
        <v>29</v>
      </c>
      <c r="B218" s="29">
        <v>52</v>
      </c>
      <c r="C218" s="30" t="s">
        <v>487</v>
      </c>
      <c r="D218" s="29" t="s">
        <v>31</v>
      </c>
      <c r="E218" s="31" t="s">
        <v>488</v>
      </c>
      <c r="F218" s="32" t="s">
        <v>207</v>
      </c>
      <c r="G218" s="33">
        <v>9</v>
      </c>
      <c r="H218" s="34">
        <v>0</v>
      </c>
      <c r="I218" s="35">
        <f>ROUND(G218*H218,P4)</f>
        <v>0</v>
      </c>
      <c r="J218" s="29"/>
      <c r="O218" s="36">
        <f>I218*0.21</f>
        <v>0</v>
      </c>
      <c r="P218">
        <v>3</v>
      </c>
    </row>
    <row r="219">
      <c r="A219" s="29" t="s">
        <v>34</v>
      </c>
      <c r="B219" s="37"/>
      <c r="C219" s="38"/>
      <c r="D219" s="38"/>
      <c r="E219" s="43" t="s">
        <v>31</v>
      </c>
      <c r="F219" s="38"/>
      <c r="G219" s="38"/>
      <c r="H219" s="38"/>
      <c r="I219" s="38"/>
      <c r="J219" s="39"/>
    </row>
    <row r="220" ht="60">
      <c r="A220" s="29" t="s">
        <v>87</v>
      </c>
      <c r="B220" s="37"/>
      <c r="C220" s="38"/>
      <c r="D220" s="38"/>
      <c r="E220" s="44" t="s">
        <v>489</v>
      </c>
      <c r="F220" s="38"/>
      <c r="G220" s="38"/>
      <c r="H220" s="38"/>
      <c r="I220" s="38"/>
      <c r="J220" s="39"/>
    </row>
    <row r="221" ht="75">
      <c r="A221" s="29" t="s">
        <v>36</v>
      </c>
      <c r="B221" s="37"/>
      <c r="C221" s="38"/>
      <c r="D221" s="38"/>
      <c r="E221" s="31" t="s">
        <v>477</v>
      </c>
      <c r="F221" s="38"/>
      <c r="G221" s="38"/>
      <c r="H221" s="38"/>
      <c r="I221" s="38"/>
      <c r="J221" s="39"/>
    </row>
    <row r="222" ht="30">
      <c r="A222" s="29" t="s">
        <v>29</v>
      </c>
      <c r="B222" s="29">
        <v>53</v>
      </c>
      <c r="C222" s="30" t="s">
        <v>490</v>
      </c>
      <c r="D222" s="29" t="s">
        <v>31</v>
      </c>
      <c r="E222" s="31" t="s">
        <v>491</v>
      </c>
      <c r="F222" s="32" t="s">
        <v>180</v>
      </c>
      <c r="G222" s="33">
        <v>58.75</v>
      </c>
      <c r="H222" s="34">
        <v>0</v>
      </c>
      <c r="I222" s="35">
        <f>ROUND(G222*H222,P4)</f>
        <v>0</v>
      </c>
      <c r="J222" s="29"/>
      <c r="O222" s="36">
        <f>I222*0.21</f>
        <v>0</v>
      </c>
      <c r="P222">
        <v>3</v>
      </c>
    </row>
    <row r="223">
      <c r="A223" s="29" t="s">
        <v>34</v>
      </c>
      <c r="B223" s="37"/>
      <c r="C223" s="38"/>
      <c r="D223" s="38"/>
      <c r="E223" s="43" t="s">
        <v>31</v>
      </c>
      <c r="F223" s="38"/>
      <c r="G223" s="38"/>
      <c r="H223" s="38"/>
      <c r="I223" s="38"/>
      <c r="J223" s="39"/>
    </row>
    <row r="224">
      <c r="A224" s="29" t="s">
        <v>87</v>
      </c>
      <c r="B224" s="37"/>
      <c r="C224" s="38"/>
      <c r="D224" s="38"/>
      <c r="E224" s="44" t="s">
        <v>492</v>
      </c>
      <c r="F224" s="38"/>
      <c r="G224" s="38"/>
      <c r="H224" s="38"/>
      <c r="I224" s="38"/>
      <c r="J224" s="39"/>
    </row>
    <row r="225" ht="105">
      <c r="A225" s="29" t="s">
        <v>36</v>
      </c>
      <c r="B225" s="37"/>
      <c r="C225" s="38"/>
      <c r="D225" s="38"/>
      <c r="E225" s="31" t="s">
        <v>493</v>
      </c>
      <c r="F225" s="38"/>
      <c r="G225" s="38"/>
      <c r="H225" s="38"/>
      <c r="I225" s="38"/>
      <c r="J225" s="39"/>
    </row>
    <row r="226" ht="30">
      <c r="A226" s="29" t="s">
        <v>29</v>
      </c>
      <c r="B226" s="29">
        <v>54</v>
      </c>
      <c r="C226" s="30" t="s">
        <v>494</v>
      </c>
      <c r="D226" s="29" t="s">
        <v>31</v>
      </c>
      <c r="E226" s="31" t="s">
        <v>495</v>
      </c>
      <c r="F226" s="32" t="s">
        <v>149</v>
      </c>
      <c r="G226" s="33">
        <v>34</v>
      </c>
      <c r="H226" s="34">
        <v>0</v>
      </c>
      <c r="I226" s="35">
        <f>ROUND(G226*H226,P4)</f>
        <v>0</v>
      </c>
      <c r="J226" s="29"/>
      <c r="O226" s="36">
        <f>I226*0.21</f>
        <v>0</v>
      </c>
      <c r="P226">
        <v>3</v>
      </c>
    </row>
    <row r="227" ht="30">
      <c r="A227" s="29" t="s">
        <v>34</v>
      </c>
      <c r="B227" s="37"/>
      <c r="C227" s="38"/>
      <c r="D227" s="38"/>
      <c r="E227" s="31" t="s">
        <v>496</v>
      </c>
      <c r="F227" s="38"/>
      <c r="G227" s="38"/>
      <c r="H227" s="38"/>
      <c r="I227" s="38"/>
      <c r="J227" s="39"/>
    </row>
    <row r="228">
      <c r="A228" s="29" t="s">
        <v>87</v>
      </c>
      <c r="B228" s="37"/>
      <c r="C228" s="38"/>
      <c r="D228" s="38"/>
      <c r="E228" s="44" t="s">
        <v>497</v>
      </c>
      <c r="F228" s="38"/>
      <c r="G228" s="38"/>
      <c r="H228" s="38"/>
      <c r="I228" s="38"/>
      <c r="J228" s="39"/>
    </row>
    <row r="229" ht="90">
      <c r="A229" s="29" t="s">
        <v>36</v>
      </c>
      <c r="B229" s="37"/>
      <c r="C229" s="38"/>
      <c r="D229" s="38"/>
      <c r="E229" s="31" t="s">
        <v>498</v>
      </c>
      <c r="F229" s="38"/>
      <c r="G229" s="38"/>
      <c r="H229" s="38"/>
      <c r="I229" s="38"/>
      <c r="J229" s="39"/>
    </row>
    <row r="230" ht="30">
      <c r="A230" s="29" t="s">
        <v>29</v>
      </c>
      <c r="B230" s="29">
        <v>55</v>
      </c>
      <c r="C230" s="30" t="s">
        <v>499</v>
      </c>
      <c r="D230" s="29" t="s">
        <v>31</v>
      </c>
      <c r="E230" s="31" t="s">
        <v>500</v>
      </c>
      <c r="F230" s="32" t="s">
        <v>149</v>
      </c>
      <c r="G230" s="33">
        <v>209</v>
      </c>
      <c r="H230" s="34">
        <v>0</v>
      </c>
      <c r="I230" s="35">
        <f>ROUND(G230*H230,P4)</f>
        <v>0</v>
      </c>
      <c r="J230" s="29"/>
      <c r="O230" s="36">
        <f>I230*0.21</f>
        <v>0</v>
      </c>
      <c r="P230">
        <v>3</v>
      </c>
    </row>
    <row r="231">
      <c r="A231" s="29" t="s">
        <v>34</v>
      </c>
      <c r="B231" s="37"/>
      <c r="C231" s="38"/>
      <c r="D231" s="38"/>
      <c r="E231" s="31" t="s">
        <v>501</v>
      </c>
      <c r="F231" s="38"/>
      <c r="G231" s="38"/>
      <c r="H231" s="38"/>
      <c r="I231" s="38"/>
      <c r="J231" s="39"/>
    </row>
    <row r="232" ht="105">
      <c r="A232" s="29" t="s">
        <v>87</v>
      </c>
      <c r="B232" s="37"/>
      <c r="C232" s="38"/>
      <c r="D232" s="38"/>
      <c r="E232" s="44" t="s">
        <v>502</v>
      </c>
      <c r="F232" s="38"/>
      <c r="G232" s="38"/>
      <c r="H232" s="38"/>
      <c r="I232" s="38"/>
      <c r="J232" s="39"/>
    </row>
    <row r="233" ht="90">
      <c r="A233" s="29" t="s">
        <v>36</v>
      </c>
      <c r="B233" s="40"/>
      <c r="C233" s="41"/>
      <c r="D233" s="41"/>
      <c r="E233" s="31" t="s">
        <v>498</v>
      </c>
      <c r="F233" s="41"/>
      <c r="G233" s="41"/>
      <c r="H233" s="41"/>
      <c r="I233" s="41"/>
      <c r="J233" s="42"/>
    </row>
  </sheetData>
  <sheetProtection sheet="1" objects="1" scenarios="1" spinCount="100000" saltValue="Ca41HklQ4HHj4uhw9uBFUo6Pa6fRF7yxQxZiK3AFdfdWz+i5VuKUqiB+NqV35OJp19M0L38gDrtnPrL1BKPAEg==" hashValue="6X93xPaGLvYHLN+Z/P2U+Y8mAdSmvBrUCxMzfELIBhxNQuIEq0ty0LOEfJNRYfooaxYwbWom8GQcp7vyWhygpQ=="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503</v>
      </c>
      <c r="I3" s="16">
        <f>SUMIFS(I8:I111,A8:A111,"SD")</f>
        <v>0</v>
      </c>
      <c r="J3" s="9"/>
      <c r="O3">
        <v>0</v>
      </c>
      <c r="P3">
        <v>2</v>
      </c>
    </row>
    <row r="4">
      <c r="A4" s="10" t="s">
        <v>8</v>
      </c>
      <c r="B4" s="11" t="s">
        <v>13</v>
      </c>
      <c r="C4" s="12" t="s">
        <v>503</v>
      </c>
      <c r="D4" s="13"/>
      <c r="E4" s="14" t="s">
        <v>504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108</v>
      </c>
      <c r="D9" s="29" t="s">
        <v>505</v>
      </c>
      <c r="E9" s="31" t="s">
        <v>109</v>
      </c>
      <c r="F9" s="32" t="s">
        <v>110</v>
      </c>
      <c r="G9" s="33">
        <v>33.573</v>
      </c>
      <c r="H9" s="34">
        <v>0</v>
      </c>
      <c r="I9" s="35">
        <f>ROUND(G9*H9,P4)</f>
        <v>0</v>
      </c>
      <c r="J9" s="29"/>
      <c r="O9" s="36">
        <f>I9*0.21</f>
        <v>0</v>
      </c>
      <c r="P9">
        <v>3</v>
      </c>
    </row>
    <row r="10" ht="30">
      <c r="A10" s="29" t="s">
        <v>34</v>
      </c>
      <c r="B10" s="37"/>
      <c r="C10" s="38"/>
      <c r="D10" s="38"/>
      <c r="E10" s="31" t="s">
        <v>506</v>
      </c>
      <c r="F10" s="38"/>
      <c r="G10" s="38"/>
      <c r="H10" s="38"/>
      <c r="I10" s="38"/>
      <c r="J10" s="39"/>
    </row>
    <row r="11" ht="30">
      <c r="A11" s="29" t="s">
        <v>87</v>
      </c>
      <c r="B11" s="37"/>
      <c r="C11" s="38"/>
      <c r="D11" s="38"/>
      <c r="E11" s="44" t="s">
        <v>507</v>
      </c>
      <c r="F11" s="38"/>
      <c r="G11" s="38"/>
      <c r="H11" s="38"/>
      <c r="I11" s="38"/>
      <c r="J11" s="39"/>
    </row>
    <row r="12" ht="75">
      <c r="A12" s="29" t="s">
        <v>36</v>
      </c>
      <c r="B12" s="37"/>
      <c r="C12" s="38"/>
      <c r="D12" s="38"/>
      <c r="E12" s="31" t="s">
        <v>113</v>
      </c>
      <c r="F12" s="38"/>
      <c r="G12" s="38"/>
      <c r="H12" s="38"/>
      <c r="I12" s="38"/>
      <c r="J12" s="39"/>
    </row>
    <row r="13">
      <c r="A13" s="29" t="s">
        <v>29</v>
      </c>
      <c r="B13" s="29">
        <v>2</v>
      </c>
      <c r="C13" s="30" t="s">
        <v>108</v>
      </c>
      <c r="D13" s="29" t="s">
        <v>508</v>
      </c>
      <c r="E13" s="31" t="s">
        <v>109</v>
      </c>
      <c r="F13" s="32" t="s">
        <v>110</v>
      </c>
      <c r="G13" s="33">
        <v>6.1500000000000004</v>
      </c>
      <c r="H13" s="34">
        <v>0</v>
      </c>
      <c r="I13" s="35">
        <f>ROUND(G13*H13,P4)</f>
        <v>0</v>
      </c>
      <c r="J13" s="29"/>
      <c r="O13" s="36">
        <f>I13*0.21</f>
        <v>0</v>
      </c>
      <c r="P13">
        <v>3</v>
      </c>
    </row>
    <row r="14" ht="30">
      <c r="A14" s="29" t="s">
        <v>34</v>
      </c>
      <c r="B14" s="37"/>
      <c r="C14" s="38"/>
      <c r="D14" s="38"/>
      <c r="E14" s="31" t="s">
        <v>506</v>
      </c>
      <c r="F14" s="38"/>
      <c r="G14" s="38"/>
      <c r="H14" s="38"/>
      <c r="I14" s="38"/>
      <c r="J14" s="39"/>
    </row>
    <row r="15">
      <c r="A15" s="29" t="s">
        <v>87</v>
      </c>
      <c r="B15" s="37"/>
      <c r="C15" s="38"/>
      <c r="D15" s="38"/>
      <c r="E15" s="44" t="s">
        <v>509</v>
      </c>
      <c r="F15" s="38"/>
      <c r="G15" s="38"/>
      <c r="H15" s="38"/>
      <c r="I15" s="38"/>
      <c r="J15" s="39"/>
    </row>
    <row r="16" ht="75">
      <c r="A16" s="29" t="s">
        <v>36</v>
      </c>
      <c r="B16" s="37"/>
      <c r="C16" s="38"/>
      <c r="D16" s="38"/>
      <c r="E16" s="31" t="s">
        <v>113</v>
      </c>
      <c r="F16" s="38"/>
      <c r="G16" s="38"/>
      <c r="H16" s="38"/>
      <c r="I16" s="38"/>
      <c r="J16" s="39"/>
    </row>
    <row r="17">
      <c r="A17" s="29" t="s">
        <v>29</v>
      </c>
      <c r="B17" s="29">
        <v>3</v>
      </c>
      <c r="C17" s="30" t="s">
        <v>108</v>
      </c>
      <c r="D17" s="29" t="s">
        <v>510</v>
      </c>
      <c r="E17" s="31" t="s">
        <v>109</v>
      </c>
      <c r="F17" s="32" t="s">
        <v>110</v>
      </c>
      <c r="G17" s="33">
        <v>167.5</v>
      </c>
      <c r="H17" s="34">
        <v>0</v>
      </c>
      <c r="I17" s="35">
        <f>ROUND(G17*H17,P4)</f>
        <v>0</v>
      </c>
      <c r="J17" s="29"/>
      <c r="O17" s="36">
        <f>I17*0.21</f>
        <v>0</v>
      </c>
      <c r="P17">
        <v>3</v>
      </c>
    </row>
    <row r="18" ht="30">
      <c r="A18" s="29" t="s">
        <v>34</v>
      </c>
      <c r="B18" s="37"/>
      <c r="C18" s="38"/>
      <c r="D18" s="38"/>
      <c r="E18" s="31" t="s">
        <v>506</v>
      </c>
      <c r="F18" s="38"/>
      <c r="G18" s="38"/>
      <c r="H18" s="38"/>
      <c r="I18" s="38"/>
      <c r="J18" s="39"/>
    </row>
    <row r="19">
      <c r="A19" s="29" t="s">
        <v>87</v>
      </c>
      <c r="B19" s="37"/>
      <c r="C19" s="38"/>
      <c r="D19" s="38"/>
      <c r="E19" s="44" t="s">
        <v>511</v>
      </c>
      <c r="F19" s="38"/>
      <c r="G19" s="38"/>
      <c r="H19" s="38"/>
      <c r="I19" s="38"/>
      <c r="J19" s="39"/>
    </row>
    <row r="20" ht="75">
      <c r="A20" s="29" t="s">
        <v>36</v>
      </c>
      <c r="B20" s="37"/>
      <c r="C20" s="38"/>
      <c r="D20" s="38"/>
      <c r="E20" s="31" t="s">
        <v>113</v>
      </c>
      <c r="F20" s="38"/>
      <c r="G20" s="38"/>
      <c r="H20" s="38"/>
      <c r="I20" s="38"/>
      <c r="J20" s="39"/>
    </row>
    <row r="21">
      <c r="A21" s="23" t="s">
        <v>26</v>
      </c>
      <c r="B21" s="24"/>
      <c r="C21" s="25" t="s">
        <v>123</v>
      </c>
      <c r="D21" s="26"/>
      <c r="E21" s="23" t="s">
        <v>124</v>
      </c>
      <c r="F21" s="26"/>
      <c r="G21" s="26"/>
      <c r="H21" s="26"/>
      <c r="I21" s="27">
        <f>SUMIFS(I22:I61,A22:A61,"P")</f>
        <v>0</v>
      </c>
      <c r="J21" s="28"/>
    </row>
    <row r="22" ht="30">
      <c r="A22" s="29" t="s">
        <v>29</v>
      </c>
      <c r="B22" s="29">
        <v>4</v>
      </c>
      <c r="C22" s="30" t="s">
        <v>131</v>
      </c>
      <c r="D22" s="29" t="s">
        <v>31</v>
      </c>
      <c r="E22" s="31" t="s">
        <v>132</v>
      </c>
      <c r="F22" s="32" t="s">
        <v>127</v>
      </c>
      <c r="G22" s="33">
        <v>17.670000000000002</v>
      </c>
      <c r="H22" s="34">
        <v>0</v>
      </c>
      <c r="I22" s="35">
        <f>ROUND(G22*H22,P4)</f>
        <v>0</v>
      </c>
      <c r="J22" s="29"/>
      <c r="O22" s="36">
        <f>I22*0.21</f>
        <v>0</v>
      </c>
      <c r="P22">
        <v>3</v>
      </c>
    </row>
    <row r="23" ht="45">
      <c r="A23" s="29" t="s">
        <v>34</v>
      </c>
      <c r="B23" s="37"/>
      <c r="C23" s="38"/>
      <c r="D23" s="38"/>
      <c r="E23" s="31" t="s">
        <v>512</v>
      </c>
      <c r="F23" s="38"/>
      <c r="G23" s="38"/>
      <c r="H23" s="38"/>
      <c r="I23" s="38"/>
      <c r="J23" s="39"/>
    </row>
    <row r="24">
      <c r="A24" s="29" t="s">
        <v>87</v>
      </c>
      <c r="B24" s="37"/>
      <c r="C24" s="38"/>
      <c r="D24" s="38"/>
      <c r="E24" s="44" t="s">
        <v>513</v>
      </c>
      <c r="F24" s="38"/>
      <c r="G24" s="38"/>
      <c r="H24" s="38"/>
      <c r="I24" s="38"/>
      <c r="J24" s="39"/>
    </row>
    <row r="25" ht="120">
      <c r="A25" s="29" t="s">
        <v>36</v>
      </c>
      <c r="B25" s="37"/>
      <c r="C25" s="38"/>
      <c r="D25" s="38"/>
      <c r="E25" s="31" t="s">
        <v>135</v>
      </c>
      <c r="F25" s="38"/>
      <c r="G25" s="38"/>
      <c r="H25" s="38"/>
      <c r="I25" s="38"/>
      <c r="J25" s="39"/>
    </row>
    <row r="26" ht="30">
      <c r="A26" s="29" t="s">
        <v>29</v>
      </c>
      <c r="B26" s="29">
        <v>5</v>
      </c>
      <c r="C26" s="30" t="s">
        <v>514</v>
      </c>
      <c r="D26" s="29" t="s">
        <v>31</v>
      </c>
      <c r="E26" s="31" t="s">
        <v>515</v>
      </c>
      <c r="F26" s="32" t="s">
        <v>127</v>
      </c>
      <c r="G26" s="33">
        <v>67</v>
      </c>
      <c r="H26" s="34">
        <v>0</v>
      </c>
      <c r="I26" s="35">
        <f>ROUND(G26*H26,P4)</f>
        <v>0</v>
      </c>
      <c r="J26" s="29"/>
      <c r="O26" s="36">
        <f>I26*0.21</f>
        <v>0</v>
      </c>
      <c r="P26">
        <v>3</v>
      </c>
    </row>
    <row r="27" ht="60">
      <c r="A27" s="29" t="s">
        <v>34</v>
      </c>
      <c r="B27" s="37"/>
      <c r="C27" s="38"/>
      <c r="D27" s="38"/>
      <c r="E27" s="31" t="s">
        <v>516</v>
      </c>
      <c r="F27" s="38"/>
      <c r="G27" s="38"/>
      <c r="H27" s="38"/>
      <c r="I27" s="38"/>
      <c r="J27" s="39"/>
    </row>
    <row r="28">
      <c r="A28" s="29" t="s">
        <v>87</v>
      </c>
      <c r="B28" s="37"/>
      <c r="C28" s="38"/>
      <c r="D28" s="38"/>
      <c r="E28" s="44" t="s">
        <v>517</v>
      </c>
      <c r="F28" s="38"/>
      <c r="G28" s="38"/>
      <c r="H28" s="38"/>
      <c r="I28" s="38"/>
      <c r="J28" s="39"/>
    </row>
    <row r="29" ht="120">
      <c r="A29" s="29" t="s">
        <v>36</v>
      </c>
      <c r="B29" s="37"/>
      <c r="C29" s="38"/>
      <c r="D29" s="38"/>
      <c r="E29" s="31" t="s">
        <v>135</v>
      </c>
      <c r="F29" s="38"/>
      <c r="G29" s="38"/>
      <c r="H29" s="38"/>
      <c r="I29" s="38"/>
      <c r="J29" s="39"/>
    </row>
    <row r="30">
      <c r="A30" s="29" t="s">
        <v>29</v>
      </c>
      <c r="B30" s="29">
        <v>6</v>
      </c>
      <c r="C30" s="30" t="s">
        <v>290</v>
      </c>
      <c r="D30" s="29" t="s">
        <v>31</v>
      </c>
      <c r="E30" s="31" t="s">
        <v>291</v>
      </c>
      <c r="F30" s="32" t="s">
        <v>149</v>
      </c>
      <c r="G30" s="33">
        <v>30</v>
      </c>
      <c r="H30" s="34">
        <v>0</v>
      </c>
      <c r="I30" s="35">
        <f>ROUND(G30*H30,P4)</f>
        <v>0</v>
      </c>
      <c r="J30" s="29"/>
      <c r="O30" s="36">
        <f>I30*0.21</f>
        <v>0</v>
      </c>
      <c r="P30">
        <v>3</v>
      </c>
    </row>
    <row r="31" ht="30">
      <c r="A31" s="29" t="s">
        <v>34</v>
      </c>
      <c r="B31" s="37"/>
      <c r="C31" s="38"/>
      <c r="D31" s="38"/>
      <c r="E31" s="31" t="s">
        <v>518</v>
      </c>
      <c r="F31" s="38"/>
      <c r="G31" s="38"/>
      <c r="H31" s="38"/>
      <c r="I31" s="38"/>
      <c r="J31" s="39"/>
    </row>
    <row r="32">
      <c r="A32" s="29" t="s">
        <v>87</v>
      </c>
      <c r="B32" s="37"/>
      <c r="C32" s="38"/>
      <c r="D32" s="38"/>
      <c r="E32" s="44" t="s">
        <v>519</v>
      </c>
      <c r="F32" s="38"/>
      <c r="G32" s="38"/>
      <c r="H32" s="38"/>
      <c r="I32" s="38"/>
      <c r="J32" s="39"/>
    </row>
    <row r="33" ht="120">
      <c r="A33" s="29" t="s">
        <v>36</v>
      </c>
      <c r="B33" s="37"/>
      <c r="C33" s="38"/>
      <c r="D33" s="38"/>
      <c r="E33" s="31" t="s">
        <v>135</v>
      </c>
      <c r="F33" s="38"/>
      <c r="G33" s="38"/>
      <c r="H33" s="38"/>
      <c r="I33" s="38"/>
      <c r="J33" s="39"/>
    </row>
    <row r="34">
      <c r="A34" s="29" t="s">
        <v>29</v>
      </c>
      <c r="B34" s="29">
        <v>7</v>
      </c>
      <c r="C34" s="30" t="s">
        <v>152</v>
      </c>
      <c r="D34" s="29" t="s">
        <v>31</v>
      </c>
      <c r="E34" s="31" t="s">
        <v>153</v>
      </c>
      <c r="F34" s="32" t="s">
        <v>127</v>
      </c>
      <c r="G34" s="33">
        <v>27</v>
      </c>
      <c r="H34" s="34">
        <v>0</v>
      </c>
      <c r="I34" s="35">
        <f>ROUND(G34*H34,P4)</f>
        <v>0</v>
      </c>
      <c r="J34" s="29"/>
      <c r="O34" s="36">
        <f>I34*0.21</f>
        <v>0</v>
      </c>
      <c r="P34">
        <v>3</v>
      </c>
    </row>
    <row r="35" ht="30">
      <c r="A35" s="29" t="s">
        <v>34</v>
      </c>
      <c r="B35" s="37"/>
      <c r="C35" s="38"/>
      <c r="D35" s="38"/>
      <c r="E35" s="31" t="s">
        <v>520</v>
      </c>
      <c r="F35" s="38"/>
      <c r="G35" s="38"/>
      <c r="H35" s="38"/>
      <c r="I35" s="38"/>
      <c r="J35" s="39"/>
    </row>
    <row r="36">
      <c r="A36" s="29" t="s">
        <v>87</v>
      </c>
      <c r="B36" s="37"/>
      <c r="C36" s="38"/>
      <c r="D36" s="38"/>
      <c r="E36" s="44" t="s">
        <v>521</v>
      </c>
      <c r="F36" s="38"/>
      <c r="G36" s="38"/>
      <c r="H36" s="38"/>
      <c r="I36" s="38"/>
      <c r="J36" s="39"/>
    </row>
    <row r="37" ht="120">
      <c r="A37" s="29" t="s">
        <v>36</v>
      </c>
      <c r="B37" s="37"/>
      <c r="C37" s="38"/>
      <c r="D37" s="38"/>
      <c r="E37" s="31" t="s">
        <v>135</v>
      </c>
      <c r="F37" s="38"/>
      <c r="G37" s="38"/>
      <c r="H37" s="38"/>
      <c r="I37" s="38"/>
      <c r="J37" s="39"/>
    </row>
    <row r="38">
      <c r="A38" s="29" t="s">
        <v>29</v>
      </c>
      <c r="B38" s="29">
        <v>8</v>
      </c>
      <c r="C38" s="30" t="s">
        <v>315</v>
      </c>
      <c r="D38" s="29" t="s">
        <v>31</v>
      </c>
      <c r="E38" s="31" t="s">
        <v>316</v>
      </c>
      <c r="F38" s="32" t="s">
        <v>127</v>
      </c>
      <c r="G38" s="33">
        <v>124</v>
      </c>
      <c r="H38" s="34">
        <v>0</v>
      </c>
      <c r="I38" s="35">
        <f>ROUND(G38*H38,P4)</f>
        <v>0</v>
      </c>
      <c r="J38" s="29"/>
      <c r="O38" s="36">
        <f>I38*0.21</f>
        <v>0</v>
      </c>
      <c r="P38">
        <v>3</v>
      </c>
    </row>
    <row r="39" ht="30">
      <c r="A39" s="29" t="s">
        <v>34</v>
      </c>
      <c r="B39" s="37"/>
      <c r="C39" s="38"/>
      <c r="D39" s="38"/>
      <c r="E39" s="31" t="s">
        <v>522</v>
      </c>
      <c r="F39" s="38"/>
      <c r="G39" s="38"/>
      <c r="H39" s="38"/>
      <c r="I39" s="38"/>
      <c r="J39" s="39"/>
    </row>
    <row r="40">
      <c r="A40" s="29" t="s">
        <v>87</v>
      </c>
      <c r="B40" s="37"/>
      <c r="C40" s="38"/>
      <c r="D40" s="38"/>
      <c r="E40" s="44" t="s">
        <v>523</v>
      </c>
      <c r="F40" s="38"/>
      <c r="G40" s="38"/>
      <c r="H40" s="38"/>
      <c r="I40" s="38"/>
      <c r="J40" s="39"/>
    </row>
    <row r="41" ht="405">
      <c r="A41" s="29" t="s">
        <v>36</v>
      </c>
      <c r="B41" s="37"/>
      <c r="C41" s="38"/>
      <c r="D41" s="38"/>
      <c r="E41" s="31" t="s">
        <v>319</v>
      </c>
      <c r="F41" s="38"/>
      <c r="G41" s="38"/>
      <c r="H41" s="38"/>
      <c r="I41" s="38"/>
      <c r="J41" s="39"/>
    </row>
    <row r="42">
      <c r="A42" s="29" t="s">
        <v>29</v>
      </c>
      <c r="B42" s="29">
        <v>9</v>
      </c>
      <c r="C42" s="30" t="s">
        <v>524</v>
      </c>
      <c r="D42" s="29" t="s">
        <v>31</v>
      </c>
      <c r="E42" s="31" t="s">
        <v>525</v>
      </c>
      <c r="F42" s="32" t="s">
        <v>127</v>
      </c>
      <c r="G42" s="33">
        <v>124</v>
      </c>
      <c r="H42" s="34">
        <v>0</v>
      </c>
      <c r="I42" s="35">
        <f>ROUND(G42*H42,P4)</f>
        <v>0</v>
      </c>
      <c r="J42" s="29"/>
      <c r="O42" s="36">
        <f>I42*0.21</f>
        <v>0</v>
      </c>
      <c r="P42">
        <v>3</v>
      </c>
    </row>
    <row r="43">
      <c r="A43" s="29" t="s">
        <v>34</v>
      </c>
      <c r="B43" s="37"/>
      <c r="C43" s="38"/>
      <c r="D43" s="38"/>
      <c r="E43" s="31" t="s">
        <v>526</v>
      </c>
      <c r="F43" s="38"/>
      <c r="G43" s="38"/>
      <c r="H43" s="38"/>
      <c r="I43" s="38"/>
      <c r="J43" s="39"/>
    </row>
    <row r="44">
      <c r="A44" s="29" t="s">
        <v>87</v>
      </c>
      <c r="B44" s="37"/>
      <c r="C44" s="38"/>
      <c r="D44" s="38"/>
      <c r="E44" s="44" t="s">
        <v>527</v>
      </c>
      <c r="F44" s="38"/>
      <c r="G44" s="38"/>
      <c r="H44" s="38"/>
      <c r="I44" s="38"/>
      <c r="J44" s="39"/>
    </row>
    <row r="45" ht="405">
      <c r="A45" s="29" t="s">
        <v>36</v>
      </c>
      <c r="B45" s="37"/>
      <c r="C45" s="38"/>
      <c r="D45" s="38"/>
      <c r="E45" s="31" t="s">
        <v>350</v>
      </c>
      <c r="F45" s="38"/>
      <c r="G45" s="38"/>
      <c r="H45" s="38"/>
      <c r="I45" s="38"/>
      <c r="J45" s="39"/>
    </row>
    <row r="46">
      <c r="A46" s="29" t="s">
        <v>29</v>
      </c>
      <c r="B46" s="29">
        <v>10</v>
      </c>
      <c r="C46" s="30" t="s">
        <v>351</v>
      </c>
      <c r="D46" s="29" t="s">
        <v>31</v>
      </c>
      <c r="E46" s="31" t="s">
        <v>352</v>
      </c>
      <c r="F46" s="32" t="s">
        <v>127</v>
      </c>
      <c r="G46" s="33">
        <v>21.100000000000001</v>
      </c>
      <c r="H46" s="34">
        <v>0</v>
      </c>
      <c r="I46" s="35">
        <f>ROUND(G46*H46,P4)</f>
        <v>0</v>
      </c>
      <c r="J46" s="29"/>
      <c r="O46" s="36">
        <f>I46*0.21</f>
        <v>0</v>
      </c>
      <c r="P46">
        <v>3</v>
      </c>
    </row>
    <row r="47" ht="30">
      <c r="A47" s="29" t="s">
        <v>34</v>
      </c>
      <c r="B47" s="37"/>
      <c r="C47" s="38"/>
      <c r="D47" s="38"/>
      <c r="E47" s="31" t="s">
        <v>528</v>
      </c>
      <c r="F47" s="38"/>
      <c r="G47" s="38"/>
      <c r="H47" s="38"/>
      <c r="I47" s="38"/>
      <c r="J47" s="39"/>
    </row>
    <row r="48">
      <c r="A48" s="29" t="s">
        <v>87</v>
      </c>
      <c r="B48" s="37"/>
      <c r="C48" s="38"/>
      <c r="D48" s="38"/>
      <c r="E48" s="44" t="s">
        <v>529</v>
      </c>
      <c r="F48" s="38"/>
      <c r="G48" s="38"/>
      <c r="H48" s="38"/>
      <c r="I48" s="38"/>
      <c r="J48" s="39"/>
    </row>
    <row r="49" ht="345">
      <c r="A49" s="29" t="s">
        <v>36</v>
      </c>
      <c r="B49" s="37"/>
      <c r="C49" s="38"/>
      <c r="D49" s="38"/>
      <c r="E49" s="31" t="s">
        <v>355</v>
      </c>
      <c r="F49" s="38"/>
      <c r="G49" s="38"/>
      <c r="H49" s="38"/>
      <c r="I49" s="38"/>
      <c r="J49" s="39"/>
    </row>
    <row r="50">
      <c r="A50" s="29" t="s">
        <v>29</v>
      </c>
      <c r="B50" s="29">
        <v>11</v>
      </c>
      <c r="C50" s="30" t="s">
        <v>361</v>
      </c>
      <c r="D50" s="29" t="s">
        <v>31</v>
      </c>
      <c r="E50" s="31" t="s">
        <v>362</v>
      </c>
      <c r="F50" s="32" t="s">
        <v>180</v>
      </c>
      <c r="G50" s="33">
        <v>516.59000000000003</v>
      </c>
      <c r="H50" s="34">
        <v>0</v>
      </c>
      <c r="I50" s="35">
        <f>ROUND(G50*H50,P4)</f>
        <v>0</v>
      </c>
      <c r="J50" s="29"/>
      <c r="O50" s="36">
        <f>I50*0.21</f>
        <v>0</v>
      </c>
      <c r="P50">
        <v>3</v>
      </c>
    </row>
    <row r="51">
      <c r="A51" s="29" t="s">
        <v>34</v>
      </c>
      <c r="B51" s="37"/>
      <c r="C51" s="38"/>
      <c r="D51" s="38"/>
      <c r="E51" s="31" t="s">
        <v>530</v>
      </c>
      <c r="F51" s="38"/>
      <c r="G51" s="38"/>
      <c r="H51" s="38"/>
      <c r="I51" s="38"/>
      <c r="J51" s="39"/>
    </row>
    <row r="52">
      <c r="A52" s="29" t="s">
        <v>87</v>
      </c>
      <c r="B52" s="37"/>
      <c r="C52" s="38"/>
      <c r="D52" s="38"/>
      <c r="E52" s="44" t="s">
        <v>531</v>
      </c>
      <c r="F52" s="38"/>
      <c r="G52" s="38"/>
      <c r="H52" s="38"/>
      <c r="I52" s="38"/>
      <c r="J52" s="39"/>
    </row>
    <row r="53" ht="75">
      <c r="A53" s="29" t="s">
        <v>36</v>
      </c>
      <c r="B53" s="37"/>
      <c r="C53" s="38"/>
      <c r="D53" s="38"/>
      <c r="E53" s="31" t="s">
        <v>365</v>
      </c>
      <c r="F53" s="38"/>
      <c r="G53" s="38"/>
      <c r="H53" s="38"/>
      <c r="I53" s="38"/>
      <c r="J53" s="39"/>
    </row>
    <row r="54">
      <c r="A54" s="29" t="s">
        <v>29</v>
      </c>
      <c r="B54" s="29">
        <v>12</v>
      </c>
      <c r="C54" s="30" t="s">
        <v>532</v>
      </c>
      <c r="D54" s="29" t="s">
        <v>31</v>
      </c>
      <c r="E54" s="31" t="s">
        <v>533</v>
      </c>
      <c r="F54" s="32" t="s">
        <v>180</v>
      </c>
      <c r="G54" s="33">
        <v>350</v>
      </c>
      <c r="H54" s="34">
        <v>0</v>
      </c>
      <c r="I54" s="35">
        <f>ROUND(G54*H54,P4)</f>
        <v>0</v>
      </c>
      <c r="J54" s="29"/>
      <c r="O54" s="36">
        <f>I54*0.21</f>
        <v>0</v>
      </c>
      <c r="P54">
        <v>3</v>
      </c>
    </row>
    <row r="55" ht="30">
      <c r="A55" s="29" t="s">
        <v>34</v>
      </c>
      <c r="B55" s="37"/>
      <c r="C55" s="38"/>
      <c r="D55" s="38"/>
      <c r="E55" s="31" t="s">
        <v>534</v>
      </c>
      <c r="F55" s="38"/>
      <c r="G55" s="38"/>
      <c r="H55" s="38"/>
      <c r="I55" s="38"/>
      <c r="J55" s="39"/>
    </row>
    <row r="56">
      <c r="A56" s="29" t="s">
        <v>87</v>
      </c>
      <c r="B56" s="37"/>
      <c r="C56" s="38"/>
      <c r="D56" s="38"/>
      <c r="E56" s="44" t="s">
        <v>535</v>
      </c>
      <c r="F56" s="38"/>
      <c r="G56" s="38"/>
      <c r="H56" s="38"/>
      <c r="I56" s="38"/>
      <c r="J56" s="39"/>
    </row>
    <row r="57" ht="75">
      <c r="A57" s="29" t="s">
        <v>36</v>
      </c>
      <c r="B57" s="37"/>
      <c r="C57" s="38"/>
      <c r="D57" s="38"/>
      <c r="E57" s="31" t="s">
        <v>536</v>
      </c>
      <c r="F57" s="38"/>
      <c r="G57" s="38"/>
      <c r="H57" s="38"/>
      <c r="I57" s="38"/>
      <c r="J57" s="39"/>
    </row>
    <row r="58">
      <c r="A58" s="29" t="s">
        <v>29</v>
      </c>
      <c r="B58" s="29">
        <v>13</v>
      </c>
      <c r="C58" s="30" t="s">
        <v>371</v>
      </c>
      <c r="D58" s="29" t="s">
        <v>31</v>
      </c>
      <c r="E58" s="31" t="s">
        <v>372</v>
      </c>
      <c r="F58" s="32" t="s">
        <v>180</v>
      </c>
      <c r="G58" s="33">
        <v>350</v>
      </c>
      <c r="H58" s="34">
        <v>0</v>
      </c>
      <c r="I58" s="35">
        <f>ROUND(G58*H58,P4)</f>
        <v>0</v>
      </c>
      <c r="J58" s="29"/>
      <c r="O58" s="36">
        <f>I58*0.21</f>
        <v>0</v>
      </c>
      <c r="P58">
        <v>3</v>
      </c>
    </row>
    <row r="59" ht="30">
      <c r="A59" s="29" t="s">
        <v>34</v>
      </c>
      <c r="B59" s="37"/>
      <c r="C59" s="38"/>
      <c r="D59" s="38"/>
      <c r="E59" s="31" t="s">
        <v>537</v>
      </c>
      <c r="F59" s="38"/>
      <c r="G59" s="38"/>
      <c r="H59" s="38"/>
      <c r="I59" s="38"/>
      <c r="J59" s="39"/>
    </row>
    <row r="60">
      <c r="A60" s="29" t="s">
        <v>87</v>
      </c>
      <c r="B60" s="37"/>
      <c r="C60" s="38"/>
      <c r="D60" s="38"/>
      <c r="E60" s="44" t="s">
        <v>535</v>
      </c>
      <c r="F60" s="38"/>
      <c r="G60" s="38"/>
      <c r="H60" s="38"/>
      <c r="I60" s="38"/>
      <c r="J60" s="39"/>
    </row>
    <row r="61" ht="75">
      <c r="A61" s="29" t="s">
        <v>36</v>
      </c>
      <c r="B61" s="37"/>
      <c r="C61" s="38"/>
      <c r="D61" s="38"/>
      <c r="E61" s="31" t="s">
        <v>374</v>
      </c>
      <c r="F61" s="38"/>
      <c r="G61" s="38"/>
      <c r="H61" s="38"/>
      <c r="I61" s="38"/>
      <c r="J61" s="39"/>
    </row>
    <row r="62">
      <c r="A62" s="23" t="s">
        <v>26</v>
      </c>
      <c r="B62" s="24"/>
      <c r="C62" s="25" t="s">
        <v>171</v>
      </c>
      <c r="D62" s="26"/>
      <c r="E62" s="23" t="s">
        <v>172</v>
      </c>
      <c r="F62" s="26"/>
      <c r="G62" s="26"/>
      <c r="H62" s="26"/>
      <c r="I62" s="27">
        <f>SUMIFS(I63:I94,A63:A94,"P")</f>
        <v>0</v>
      </c>
      <c r="J62" s="28"/>
    </row>
    <row r="63">
      <c r="A63" s="29" t="s">
        <v>29</v>
      </c>
      <c r="B63" s="29">
        <v>14</v>
      </c>
      <c r="C63" s="30" t="s">
        <v>400</v>
      </c>
      <c r="D63" s="29" t="s">
        <v>31</v>
      </c>
      <c r="E63" s="31" t="s">
        <v>401</v>
      </c>
      <c r="F63" s="32" t="s">
        <v>180</v>
      </c>
      <c r="G63" s="33">
        <v>420</v>
      </c>
      <c r="H63" s="34">
        <v>0</v>
      </c>
      <c r="I63" s="35">
        <f>ROUND(G63*H63,P4)</f>
        <v>0</v>
      </c>
      <c r="J63" s="29"/>
      <c r="O63" s="36">
        <f>I63*0.21</f>
        <v>0</v>
      </c>
      <c r="P63">
        <v>3</v>
      </c>
    </row>
    <row r="64" ht="45">
      <c r="A64" s="29" t="s">
        <v>34</v>
      </c>
      <c r="B64" s="37"/>
      <c r="C64" s="38"/>
      <c r="D64" s="38"/>
      <c r="E64" s="31" t="s">
        <v>538</v>
      </c>
      <c r="F64" s="38"/>
      <c r="G64" s="38"/>
      <c r="H64" s="38"/>
      <c r="I64" s="38"/>
      <c r="J64" s="39"/>
    </row>
    <row r="65" ht="45">
      <c r="A65" s="29" t="s">
        <v>87</v>
      </c>
      <c r="B65" s="37"/>
      <c r="C65" s="38"/>
      <c r="D65" s="38"/>
      <c r="E65" s="44" t="s">
        <v>539</v>
      </c>
      <c r="F65" s="38"/>
      <c r="G65" s="38"/>
      <c r="H65" s="38"/>
      <c r="I65" s="38"/>
      <c r="J65" s="39"/>
    </row>
    <row r="66" ht="90">
      <c r="A66" s="29" t="s">
        <v>36</v>
      </c>
      <c r="B66" s="37"/>
      <c r="C66" s="38"/>
      <c r="D66" s="38"/>
      <c r="E66" s="31" t="s">
        <v>177</v>
      </c>
      <c r="F66" s="38"/>
      <c r="G66" s="38"/>
      <c r="H66" s="38"/>
      <c r="I66" s="38"/>
      <c r="J66" s="39"/>
    </row>
    <row r="67">
      <c r="A67" s="29" t="s">
        <v>29</v>
      </c>
      <c r="B67" s="29">
        <v>15</v>
      </c>
      <c r="C67" s="30" t="s">
        <v>400</v>
      </c>
      <c r="D67" s="29" t="s">
        <v>123</v>
      </c>
      <c r="E67" s="31" t="s">
        <v>401</v>
      </c>
      <c r="F67" s="32" t="s">
        <v>180</v>
      </c>
      <c r="G67" s="33">
        <v>516.59000000000003</v>
      </c>
      <c r="H67" s="34">
        <v>0</v>
      </c>
      <c r="I67" s="35">
        <f>ROUND(G67*H67,P4)</f>
        <v>0</v>
      </c>
      <c r="J67" s="29"/>
      <c r="O67" s="36">
        <f>I67*0.21</f>
        <v>0</v>
      </c>
      <c r="P67">
        <v>3</v>
      </c>
    </row>
    <row r="68" ht="45">
      <c r="A68" s="29" t="s">
        <v>34</v>
      </c>
      <c r="B68" s="37"/>
      <c r="C68" s="38"/>
      <c r="D68" s="38"/>
      <c r="E68" s="31" t="s">
        <v>540</v>
      </c>
      <c r="F68" s="38"/>
      <c r="G68" s="38"/>
      <c r="H68" s="38"/>
      <c r="I68" s="38"/>
      <c r="J68" s="39"/>
    </row>
    <row r="69" ht="45">
      <c r="A69" s="29" t="s">
        <v>87</v>
      </c>
      <c r="B69" s="37"/>
      <c r="C69" s="38"/>
      <c r="D69" s="38"/>
      <c r="E69" s="44" t="s">
        <v>541</v>
      </c>
      <c r="F69" s="38"/>
      <c r="G69" s="38"/>
      <c r="H69" s="38"/>
      <c r="I69" s="38"/>
      <c r="J69" s="39"/>
    </row>
    <row r="70" ht="90">
      <c r="A70" s="29" t="s">
        <v>36</v>
      </c>
      <c r="B70" s="37"/>
      <c r="C70" s="38"/>
      <c r="D70" s="38"/>
      <c r="E70" s="31" t="s">
        <v>177</v>
      </c>
      <c r="F70" s="38"/>
      <c r="G70" s="38"/>
      <c r="H70" s="38"/>
      <c r="I70" s="38"/>
      <c r="J70" s="39"/>
    </row>
    <row r="71">
      <c r="A71" s="29" t="s">
        <v>29</v>
      </c>
      <c r="B71" s="29">
        <v>16</v>
      </c>
      <c r="C71" s="30" t="s">
        <v>411</v>
      </c>
      <c r="D71" s="29" t="s">
        <v>31</v>
      </c>
      <c r="E71" s="31" t="s">
        <v>412</v>
      </c>
      <c r="F71" s="32" t="s">
        <v>180</v>
      </c>
      <c r="G71" s="33">
        <v>267</v>
      </c>
      <c r="H71" s="34">
        <v>0</v>
      </c>
      <c r="I71" s="35">
        <f>ROUND(G71*H71,P4)</f>
        <v>0</v>
      </c>
      <c r="J71" s="29"/>
      <c r="O71" s="36">
        <f>I71*0.21</f>
        <v>0</v>
      </c>
      <c r="P71">
        <v>3</v>
      </c>
    </row>
    <row r="72" ht="45">
      <c r="A72" s="29" t="s">
        <v>34</v>
      </c>
      <c r="B72" s="37"/>
      <c r="C72" s="38"/>
      <c r="D72" s="38"/>
      <c r="E72" s="31" t="s">
        <v>542</v>
      </c>
      <c r="F72" s="38"/>
      <c r="G72" s="38"/>
      <c r="H72" s="38"/>
      <c r="I72" s="38"/>
      <c r="J72" s="39"/>
    </row>
    <row r="73">
      <c r="A73" s="29" t="s">
        <v>87</v>
      </c>
      <c r="B73" s="37"/>
      <c r="C73" s="38"/>
      <c r="D73" s="38"/>
      <c r="E73" s="44" t="s">
        <v>543</v>
      </c>
      <c r="F73" s="38"/>
      <c r="G73" s="38"/>
      <c r="H73" s="38"/>
      <c r="I73" s="38"/>
      <c r="J73" s="39"/>
    </row>
    <row r="74" ht="120">
      <c r="A74" s="29" t="s">
        <v>36</v>
      </c>
      <c r="B74" s="37"/>
      <c r="C74" s="38"/>
      <c r="D74" s="38"/>
      <c r="E74" s="31" t="s">
        <v>415</v>
      </c>
      <c r="F74" s="38"/>
      <c r="G74" s="38"/>
      <c r="H74" s="38"/>
      <c r="I74" s="38"/>
      <c r="J74" s="39"/>
    </row>
    <row r="75">
      <c r="A75" s="29" t="s">
        <v>29</v>
      </c>
      <c r="B75" s="29">
        <v>17</v>
      </c>
      <c r="C75" s="30" t="s">
        <v>416</v>
      </c>
      <c r="D75" s="29" t="s">
        <v>31</v>
      </c>
      <c r="E75" s="31" t="s">
        <v>417</v>
      </c>
      <c r="F75" s="32" t="s">
        <v>180</v>
      </c>
      <c r="G75" s="33">
        <v>534</v>
      </c>
      <c r="H75" s="34">
        <v>0</v>
      </c>
      <c r="I75" s="35">
        <f>ROUND(G75*H75,P4)</f>
        <v>0</v>
      </c>
      <c r="J75" s="29"/>
      <c r="O75" s="36">
        <f>I75*0.21</f>
        <v>0</v>
      </c>
      <c r="P75">
        <v>3</v>
      </c>
    </row>
    <row r="76" ht="30">
      <c r="A76" s="29" t="s">
        <v>34</v>
      </c>
      <c r="B76" s="37"/>
      <c r="C76" s="38"/>
      <c r="D76" s="38"/>
      <c r="E76" s="31" t="s">
        <v>544</v>
      </c>
      <c r="F76" s="38"/>
      <c r="G76" s="38"/>
      <c r="H76" s="38"/>
      <c r="I76" s="38"/>
      <c r="J76" s="39"/>
    </row>
    <row r="77">
      <c r="A77" s="29" t="s">
        <v>87</v>
      </c>
      <c r="B77" s="37"/>
      <c r="C77" s="38"/>
      <c r="D77" s="38"/>
      <c r="E77" s="44" t="s">
        <v>545</v>
      </c>
      <c r="F77" s="38"/>
      <c r="G77" s="38"/>
      <c r="H77" s="38"/>
      <c r="I77" s="38"/>
      <c r="J77" s="39"/>
    </row>
    <row r="78" ht="120">
      <c r="A78" s="29" t="s">
        <v>36</v>
      </c>
      <c r="B78" s="37"/>
      <c r="C78" s="38"/>
      <c r="D78" s="38"/>
      <c r="E78" s="31" t="s">
        <v>415</v>
      </c>
      <c r="F78" s="38"/>
      <c r="G78" s="38"/>
      <c r="H78" s="38"/>
      <c r="I78" s="38"/>
      <c r="J78" s="39"/>
    </row>
    <row r="79">
      <c r="A79" s="29" t="s">
        <v>29</v>
      </c>
      <c r="B79" s="29">
        <v>18</v>
      </c>
      <c r="C79" s="30" t="s">
        <v>546</v>
      </c>
      <c r="D79" s="29" t="s">
        <v>31</v>
      </c>
      <c r="E79" s="31" t="s">
        <v>547</v>
      </c>
      <c r="F79" s="32" t="s">
        <v>180</v>
      </c>
      <c r="G79" s="33">
        <v>267</v>
      </c>
      <c r="H79" s="34">
        <v>0</v>
      </c>
      <c r="I79" s="35">
        <f>ROUND(G79*H79,P4)</f>
        <v>0</v>
      </c>
      <c r="J79" s="29"/>
      <c r="O79" s="36">
        <f>I79*0.21</f>
        <v>0</v>
      </c>
      <c r="P79">
        <v>3</v>
      </c>
    </row>
    <row r="80">
      <c r="A80" s="29" t="s">
        <v>34</v>
      </c>
      <c r="B80" s="37"/>
      <c r="C80" s="38"/>
      <c r="D80" s="38"/>
      <c r="E80" s="43" t="s">
        <v>31</v>
      </c>
      <c r="F80" s="38"/>
      <c r="G80" s="38"/>
      <c r="H80" s="38"/>
      <c r="I80" s="38"/>
      <c r="J80" s="39"/>
    </row>
    <row r="81">
      <c r="A81" s="29" t="s">
        <v>87</v>
      </c>
      <c r="B81" s="37"/>
      <c r="C81" s="38"/>
      <c r="D81" s="38"/>
      <c r="E81" s="44" t="s">
        <v>543</v>
      </c>
      <c r="F81" s="38"/>
      <c r="G81" s="38"/>
      <c r="H81" s="38"/>
      <c r="I81" s="38"/>
      <c r="J81" s="39"/>
    </row>
    <row r="82" ht="195">
      <c r="A82" s="29" t="s">
        <v>36</v>
      </c>
      <c r="B82" s="37"/>
      <c r="C82" s="38"/>
      <c r="D82" s="38"/>
      <c r="E82" s="31" t="s">
        <v>424</v>
      </c>
      <c r="F82" s="38"/>
      <c r="G82" s="38"/>
      <c r="H82" s="38"/>
      <c r="I82" s="38"/>
      <c r="J82" s="39"/>
    </row>
    <row r="83">
      <c r="A83" s="29" t="s">
        <v>29</v>
      </c>
      <c r="B83" s="29">
        <v>19</v>
      </c>
      <c r="C83" s="30" t="s">
        <v>548</v>
      </c>
      <c r="D83" s="29" t="s">
        <v>31</v>
      </c>
      <c r="E83" s="31" t="s">
        <v>549</v>
      </c>
      <c r="F83" s="32" t="s">
        <v>180</v>
      </c>
      <c r="G83" s="33">
        <v>267</v>
      </c>
      <c r="H83" s="34">
        <v>0</v>
      </c>
      <c r="I83" s="35">
        <f>ROUND(G83*H83,P4)</f>
        <v>0</v>
      </c>
      <c r="J83" s="29"/>
      <c r="O83" s="36">
        <f>I83*0.21</f>
        <v>0</v>
      </c>
      <c r="P83">
        <v>3</v>
      </c>
    </row>
    <row r="84" ht="30">
      <c r="A84" s="29" t="s">
        <v>34</v>
      </c>
      <c r="B84" s="37"/>
      <c r="C84" s="38"/>
      <c r="D84" s="38"/>
      <c r="E84" s="31" t="s">
        <v>427</v>
      </c>
      <c r="F84" s="38"/>
      <c r="G84" s="38"/>
      <c r="H84" s="38"/>
      <c r="I84" s="38"/>
      <c r="J84" s="39"/>
    </row>
    <row r="85">
      <c r="A85" s="29" t="s">
        <v>87</v>
      </c>
      <c r="B85" s="37"/>
      <c r="C85" s="38"/>
      <c r="D85" s="38"/>
      <c r="E85" s="44" t="s">
        <v>543</v>
      </c>
      <c r="F85" s="38"/>
      <c r="G85" s="38"/>
      <c r="H85" s="38"/>
      <c r="I85" s="38"/>
      <c r="J85" s="39"/>
    </row>
    <row r="86" ht="195">
      <c r="A86" s="29" t="s">
        <v>36</v>
      </c>
      <c r="B86" s="37"/>
      <c r="C86" s="38"/>
      <c r="D86" s="38"/>
      <c r="E86" s="31" t="s">
        <v>424</v>
      </c>
      <c r="F86" s="38"/>
      <c r="G86" s="38"/>
      <c r="H86" s="38"/>
      <c r="I86" s="38"/>
      <c r="J86" s="39"/>
    </row>
    <row r="87">
      <c r="A87" s="29" t="s">
        <v>29</v>
      </c>
      <c r="B87" s="29">
        <v>20</v>
      </c>
      <c r="C87" s="30" t="s">
        <v>429</v>
      </c>
      <c r="D87" s="29" t="s">
        <v>31</v>
      </c>
      <c r="E87" s="31" t="s">
        <v>430</v>
      </c>
      <c r="F87" s="32" t="s">
        <v>180</v>
      </c>
      <c r="G87" s="33">
        <v>267</v>
      </c>
      <c r="H87" s="34">
        <v>0</v>
      </c>
      <c r="I87" s="35">
        <f>ROUND(G87*H87,P4)</f>
        <v>0</v>
      </c>
      <c r="J87" s="29"/>
      <c r="O87" s="36">
        <f>I87*0.21</f>
        <v>0</v>
      </c>
      <c r="P87">
        <v>3</v>
      </c>
    </row>
    <row r="88">
      <c r="A88" s="29" t="s">
        <v>34</v>
      </c>
      <c r="B88" s="37"/>
      <c r="C88" s="38"/>
      <c r="D88" s="38"/>
      <c r="E88" s="31" t="s">
        <v>550</v>
      </c>
      <c r="F88" s="38"/>
      <c r="G88" s="38"/>
      <c r="H88" s="38"/>
      <c r="I88" s="38"/>
      <c r="J88" s="39"/>
    </row>
    <row r="89">
      <c r="A89" s="29" t="s">
        <v>87</v>
      </c>
      <c r="B89" s="37"/>
      <c r="C89" s="38"/>
      <c r="D89" s="38"/>
      <c r="E89" s="44" t="s">
        <v>543</v>
      </c>
      <c r="F89" s="38"/>
      <c r="G89" s="38"/>
      <c r="H89" s="38"/>
      <c r="I89" s="38"/>
      <c r="J89" s="39"/>
    </row>
    <row r="90" ht="195">
      <c r="A90" s="29" t="s">
        <v>36</v>
      </c>
      <c r="B90" s="37"/>
      <c r="C90" s="38"/>
      <c r="D90" s="38"/>
      <c r="E90" s="31" t="s">
        <v>424</v>
      </c>
      <c r="F90" s="38"/>
      <c r="G90" s="38"/>
      <c r="H90" s="38"/>
      <c r="I90" s="38"/>
      <c r="J90" s="39"/>
    </row>
    <row r="91">
      <c r="A91" s="29" t="s">
        <v>29</v>
      </c>
      <c r="B91" s="29">
        <v>21</v>
      </c>
      <c r="C91" s="30" t="s">
        <v>447</v>
      </c>
      <c r="D91" s="29" t="s">
        <v>31</v>
      </c>
      <c r="E91" s="31" t="s">
        <v>448</v>
      </c>
      <c r="F91" s="32" t="s">
        <v>149</v>
      </c>
      <c r="G91" s="33">
        <v>7</v>
      </c>
      <c r="H91" s="34">
        <v>0</v>
      </c>
      <c r="I91" s="35">
        <f>ROUND(G91*H91,P4)</f>
        <v>0</v>
      </c>
      <c r="J91" s="29"/>
      <c r="O91" s="36">
        <f>I91*0.21</f>
        <v>0</v>
      </c>
      <c r="P91">
        <v>3</v>
      </c>
    </row>
    <row r="92">
      <c r="A92" s="29" t="s">
        <v>34</v>
      </c>
      <c r="B92" s="37"/>
      <c r="C92" s="38"/>
      <c r="D92" s="38"/>
      <c r="E92" s="31" t="s">
        <v>449</v>
      </c>
      <c r="F92" s="38"/>
      <c r="G92" s="38"/>
      <c r="H92" s="38"/>
      <c r="I92" s="38"/>
      <c r="J92" s="39"/>
    </row>
    <row r="93">
      <c r="A93" s="29" t="s">
        <v>87</v>
      </c>
      <c r="B93" s="37"/>
      <c r="C93" s="38"/>
      <c r="D93" s="38"/>
      <c r="E93" s="44" t="s">
        <v>551</v>
      </c>
      <c r="F93" s="38"/>
      <c r="G93" s="38"/>
      <c r="H93" s="38"/>
      <c r="I93" s="38"/>
      <c r="J93" s="39"/>
    </row>
    <row r="94" ht="75">
      <c r="A94" s="29" t="s">
        <v>36</v>
      </c>
      <c r="B94" s="37"/>
      <c r="C94" s="38"/>
      <c r="D94" s="38"/>
      <c r="E94" s="31" t="s">
        <v>451</v>
      </c>
      <c r="F94" s="38"/>
      <c r="G94" s="38"/>
      <c r="H94" s="38"/>
      <c r="I94" s="38"/>
      <c r="J94" s="39"/>
    </row>
    <row r="95">
      <c r="A95" s="23" t="s">
        <v>26</v>
      </c>
      <c r="B95" s="24"/>
      <c r="C95" s="25" t="s">
        <v>191</v>
      </c>
      <c r="D95" s="26"/>
      <c r="E95" s="23" t="s">
        <v>192</v>
      </c>
      <c r="F95" s="26"/>
      <c r="G95" s="26"/>
      <c r="H95" s="26"/>
      <c r="I95" s="27">
        <f>SUMIFS(I96:I111,A96:A111,"P")</f>
        <v>0</v>
      </c>
      <c r="J95" s="28"/>
    </row>
    <row r="96" ht="30">
      <c r="A96" s="29" t="s">
        <v>29</v>
      </c>
      <c r="B96" s="29">
        <v>22</v>
      </c>
      <c r="C96" s="30" t="s">
        <v>478</v>
      </c>
      <c r="D96" s="29" t="s">
        <v>31</v>
      </c>
      <c r="E96" s="31" t="s">
        <v>479</v>
      </c>
      <c r="F96" s="32" t="s">
        <v>207</v>
      </c>
      <c r="G96" s="33">
        <v>2</v>
      </c>
      <c r="H96" s="34">
        <v>0</v>
      </c>
      <c r="I96" s="35">
        <f>ROUND(G96*H96,P4)</f>
        <v>0</v>
      </c>
      <c r="J96" s="29"/>
      <c r="O96" s="36">
        <f>I96*0.21</f>
        <v>0</v>
      </c>
      <c r="P96">
        <v>3</v>
      </c>
    </row>
    <row r="97">
      <c r="A97" s="29" t="s">
        <v>34</v>
      </c>
      <c r="B97" s="37"/>
      <c r="C97" s="38"/>
      <c r="D97" s="38"/>
      <c r="E97" s="43" t="s">
        <v>31</v>
      </c>
      <c r="F97" s="38"/>
      <c r="G97" s="38"/>
      <c r="H97" s="38"/>
      <c r="I97" s="38"/>
      <c r="J97" s="39"/>
    </row>
    <row r="98" ht="45">
      <c r="A98" s="29" t="s">
        <v>87</v>
      </c>
      <c r="B98" s="37"/>
      <c r="C98" s="38"/>
      <c r="D98" s="38"/>
      <c r="E98" s="44" t="s">
        <v>552</v>
      </c>
      <c r="F98" s="38"/>
      <c r="G98" s="38"/>
      <c r="H98" s="38"/>
      <c r="I98" s="38"/>
      <c r="J98" s="39"/>
    </row>
    <row r="99" ht="60">
      <c r="A99" s="29" t="s">
        <v>36</v>
      </c>
      <c r="B99" s="37"/>
      <c r="C99" s="38"/>
      <c r="D99" s="38"/>
      <c r="E99" s="31" t="s">
        <v>482</v>
      </c>
      <c r="F99" s="38"/>
      <c r="G99" s="38"/>
      <c r="H99" s="38"/>
      <c r="I99" s="38"/>
      <c r="J99" s="39"/>
    </row>
    <row r="100">
      <c r="A100" s="29" t="s">
        <v>29</v>
      </c>
      <c r="B100" s="29">
        <v>23</v>
      </c>
      <c r="C100" s="30" t="s">
        <v>483</v>
      </c>
      <c r="D100" s="29" t="s">
        <v>31</v>
      </c>
      <c r="E100" s="31" t="s">
        <v>484</v>
      </c>
      <c r="F100" s="32" t="s">
        <v>207</v>
      </c>
      <c r="G100" s="33">
        <v>2</v>
      </c>
      <c r="H100" s="34">
        <v>0</v>
      </c>
      <c r="I100" s="35">
        <f>ROUND(G100*H100,P4)</f>
        <v>0</v>
      </c>
      <c r="J100" s="29"/>
      <c r="O100" s="36">
        <f>I100*0.21</f>
        <v>0</v>
      </c>
      <c r="P100">
        <v>3</v>
      </c>
    </row>
    <row r="101">
      <c r="A101" s="29" t="s">
        <v>34</v>
      </c>
      <c r="B101" s="37"/>
      <c r="C101" s="38"/>
      <c r="D101" s="38"/>
      <c r="E101" s="43" t="s">
        <v>31</v>
      </c>
      <c r="F101" s="38"/>
      <c r="G101" s="38"/>
      <c r="H101" s="38"/>
      <c r="I101" s="38"/>
      <c r="J101" s="39"/>
    </row>
    <row r="102">
      <c r="A102" s="29" t="s">
        <v>87</v>
      </c>
      <c r="B102" s="37"/>
      <c r="C102" s="38"/>
      <c r="D102" s="38"/>
      <c r="E102" s="44" t="s">
        <v>553</v>
      </c>
      <c r="F102" s="38"/>
      <c r="G102" s="38"/>
      <c r="H102" s="38"/>
      <c r="I102" s="38"/>
      <c r="J102" s="39"/>
    </row>
    <row r="103" ht="90">
      <c r="A103" s="29" t="s">
        <v>36</v>
      </c>
      <c r="B103" s="37"/>
      <c r="C103" s="38"/>
      <c r="D103" s="38"/>
      <c r="E103" s="31" t="s">
        <v>486</v>
      </c>
      <c r="F103" s="38"/>
      <c r="G103" s="38"/>
      <c r="H103" s="38"/>
      <c r="I103" s="38"/>
      <c r="J103" s="39"/>
    </row>
    <row r="104" ht="30">
      <c r="A104" s="29" t="s">
        <v>29</v>
      </c>
      <c r="B104" s="29">
        <v>24</v>
      </c>
      <c r="C104" s="30" t="s">
        <v>499</v>
      </c>
      <c r="D104" s="29" t="s">
        <v>31</v>
      </c>
      <c r="E104" s="31" t="s">
        <v>500</v>
      </c>
      <c r="F104" s="32" t="s">
        <v>149</v>
      </c>
      <c r="G104" s="33">
        <v>117</v>
      </c>
      <c r="H104" s="34">
        <v>0</v>
      </c>
      <c r="I104" s="35">
        <f>ROUND(G104*H104,P4)</f>
        <v>0</v>
      </c>
      <c r="J104" s="29"/>
      <c r="O104" s="36">
        <f>I104*0.21</f>
        <v>0</v>
      </c>
      <c r="P104">
        <v>3</v>
      </c>
    </row>
    <row r="105">
      <c r="A105" s="29" t="s">
        <v>34</v>
      </c>
      <c r="B105" s="37"/>
      <c r="C105" s="38"/>
      <c r="D105" s="38"/>
      <c r="E105" s="31" t="s">
        <v>501</v>
      </c>
      <c r="F105" s="38"/>
      <c r="G105" s="38"/>
      <c r="H105" s="38"/>
      <c r="I105" s="38"/>
      <c r="J105" s="39"/>
    </row>
    <row r="106" ht="60">
      <c r="A106" s="29" t="s">
        <v>87</v>
      </c>
      <c r="B106" s="37"/>
      <c r="C106" s="38"/>
      <c r="D106" s="38"/>
      <c r="E106" s="44" t="s">
        <v>554</v>
      </c>
      <c r="F106" s="38"/>
      <c r="G106" s="38"/>
      <c r="H106" s="38"/>
      <c r="I106" s="38"/>
      <c r="J106" s="39"/>
    </row>
    <row r="107" ht="90">
      <c r="A107" s="29" t="s">
        <v>36</v>
      </c>
      <c r="B107" s="37"/>
      <c r="C107" s="38"/>
      <c r="D107" s="38"/>
      <c r="E107" s="31" t="s">
        <v>498</v>
      </c>
      <c r="F107" s="38"/>
      <c r="G107" s="38"/>
      <c r="H107" s="38"/>
      <c r="I107" s="38"/>
      <c r="J107" s="39"/>
    </row>
    <row r="108">
      <c r="A108" s="29" t="s">
        <v>29</v>
      </c>
      <c r="B108" s="29">
        <v>25</v>
      </c>
      <c r="C108" s="30" t="s">
        <v>555</v>
      </c>
      <c r="D108" s="29" t="s">
        <v>31</v>
      </c>
      <c r="E108" s="31" t="s">
        <v>556</v>
      </c>
      <c r="F108" s="32" t="s">
        <v>149</v>
      </c>
      <c r="G108" s="33">
        <v>19</v>
      </c>
      <c r="H108" s="34">
        <v>0</v>
      </c>
      <c r="I108" s="35">
        <f>ROUND(G108*H108,P4)</f>
        <v>0</v>
      </c>
      <c r="J108" s="29"/>
      <c r="O108" s="36">
        <f>I108*0.21</f>
        <v>0</v>
      </c>
      <c r="P108">
        <v>3</v>
      </c>
    </row>
    <row r="109" ht="30">
      <c r="A109" s="29" t="s">
        <v>34</v>
      </c>
      <c r="B109" s="37"/>
      <c r="C109" s="38"/>
      <c r="D109" s="38"/>
      <c r="E109" s="31" t="s">
        <v>557</v>
      </c>
      <c r="F109" s="38"/>
      <c r="G109" s="38"/>
      <c r="H109" s="38"/>
      <c r="I109" s="38"/>
      <c r="J109" s="39"/>
    </row>
    <row r="110">
      <c r="A110" s="29" t="s">
        <v>87</v>
      </c>
      <c r="B110" s="37"/>
      <c r="C110" s="38"/>
      <c r="D110" s="38"/>
      <c r="E110" s="44" t="s">
        <v>558</v>
      </c>
      <c r="F110" s="38"/>
      <c r="G110" s="38"/>
      <c r="H110" s="38"/>
      <c r="I110" s="38"/>
      <c r="J110" s="39"/>
    </row>
    <row r="111" ht="75">
      <c r="A111" s="29" t="s">
        <v>36</v>
      </c>
      <c r="B111" s="40"/>
      <c r="C111" s="41"/>
      <c r="D111" s="41"/>
      <c r="E111" s="31" t="s">
        <v>559</v>
      </c>
      <c r="F111" s="41"/>
      <c r="G111" s="41"/>
      <c r="H111" s="41"/>
      <c r="I111" s="41"/>
      <c r="J111" s="42"/>
    </row>
  </sheetData>
  <sheetProtection sheet="1" objects="1" scenarios="1" spinCount="100000" saltValue="vvyNErXgJiFWLHuWOPF2L2gEk13omXgsQIQQiQQzHcI29BOFj7sDVmIgXxMwdaqme/gq8SoKU0IpgtHJCS2w+A==" hashValue="oOGiqzYsp8va0kescJwSQtlxc/SwuSor3wdD/2O0IrN/zMkzpKcmhTDbFs+HjSi7Djhm5A+AnbFV/jDaKWax+A=="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560</v>
      </c>
      <c r="I3" s="16">
        <f>SUMIFS(I8:I156,A8:A156,"SD")</f>
        <v>0</v>
      </c>
      <c r="J3" s="9"/>
      <c r="O3">
        <v>0</v>
      </c>
      <c r="P3">
        <v>2</v>
      </c>
    </row>
    <row r="4">
      <c r="A4" s="10" t="s">
        <v>8</v>
      </c>
      <c r="B4" s="11" t="s">
        <v>13</v>
      </c>
      <c r="C4" s="12" t="s">
        <v>560</v>
      </c>
      <c r="D4" s="13"/>
      <c r="E4" s="14" t="s">
        <v>561</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108</v>
      </c>
      <c r="D9" s="29" t="s">
        <v>505</v>
      </c>
      <c r="E9" s="31" t="s">
        <v>109</v>
      </c>
      <c r="F9" s="32" t="s">
        <v>110</v>
      </c>
      <c r="G9" s="33">
        <v>694.00400000000002</v>
      </c>
      <c r="H9" s="34">
        <v>0</v>
      </c>
      <c r="I9" s="35">
        <f>ROUND(G9*H9,P4)</f>
        <v>0</v>
      </c>
      <c r="J9" s="29"/>
      <c r="O9" s="36">
        <f>I9*0.21</f>
        <v>0</v>
      </c>
      <c r="P9">
        <v>3</v>
      </c>
    </row>
    <row r="10" ht="90">
      <c r="A10" s="29" t="s">
        <v>34</v>
      </c>
      <c r="B10" s="37"/>
      <c r="C10" s="38"/>
      <c r="D10" s="38"/>
      <c r="E10" s="31" t="s">
        <v>562</v>
      </c>
      <c r="F10" s="38"/>
      <c r="G10" s="38"/>
      <c r="H10" s="38"/>
      <c r="I10" s="38"/>
      <c r="J10" s="39"/>
    </row>
    <row r="11" ht="75">
      <c r="A11" s="29" t="s">
        <v>87</v>
      </c>
      <c r="B11" s="37"/>
      <c r="C11" s="38"/>
      <c r="D11" s="38"/>
      <c r="E11" s="44" t="s">
        <v>563</v>
      </c>
      <c r="F11" s="38"/>
      <c r="G11" s="38"/>
      <c r="H11" s="38"/>
      <c r="I11" s="38"/>
      <c r="J11" s="39"/>
    </row>
    <row r="12" ht="75">
      <c r="A12" s="29" t="s">
        <v>36</v>
      </c>
      <c r="B12" s="37"/>
      <c r="C12" s="38"/>
      <c r="D12" s="38"/>
      <c r="E12" s="31" t="s">
        <v>113</v>
      </c>
      <c r="F12" s="38"/>
      <c r="G12" s="38"/>
      <c r="H12" s="38"/>
      <c r="I12" s="38"/>
      <c r="J12" s="39"/>
    </row>
    <row r="13">
      <c r="A13" s="29" t="s">
        <v>29</v>
      </c>
      <c r="B13" s="29">
        <v>2</v>
      </c>
      <c r="C13" s="30" t="s">
        <v>108</v>
      </c>
      <c r="D13" s="29" t="s">
        <v>508</v>
      </c>
      <c r="E13" s="31" t="s">
        <v>109</v>
      </c>
      <c r="F13" s="32" t="s">
        <v>110</v>
      </c>
      <c r="G13" s="33">
        <v>32.799999999999997</v>
      </c>
      <c r="H13" s="34">
        <v>0</v>
      </c>
      <c r="I13" s="35">
        <f>ROUND(G13*H13,P4)</f>
        <v>0</v>
      </c>
      <c r="J13" s="29"/>
      <c r="O13" s="36">
        <f>I13*0.21</f>
        <v>0</v>
      </c>
      <c r="P13">
        <v>3</v>
      </c>
    </row>
    <row r="14" ht="105">
      <c r="A14" s="29" t="s">
        <v>34</v>
      </c>
      <c r="B14" s="37"/>
      <c r="C14" s="38"/>
      <c r="D14" s="38"/>
      <c r="E14" s="31" t="s">
        <v>564</v>
      </c>
      <c r="F14" s="38"/>
      <c r="G14" s="38"/>
      <c r="H14" s="38"/>
      <c r="I14" s="38"/>
      <c r="J14" s="39"/>
    </row>
    <row r="15" ht="75">
      <c r="A15" s="29" t="s">
        <v>87</v>
      </c>
      <c r="B15" s="37"/>
      <c r="C15" s="38"/>
      <c r="D15" s="38"/>
      <c r="E15" s="44" t="s">
        <v>565</v>
      </c>
      <c r="F15" s="38"/>
      <c r="G15" s="38"/>
      <c r="H15" s="38"/>
      <c r="I15" s="38"/>
      <c r="J15" s="39"/>
    </row>
    <row r="16" ht="75">
      <c r="A16" s="29" t="s">
        <v>36</v>
      </c>
      <c r="B16" s="37"/>
      <c r="C16" s="38"/>
      <c r="D16" s="38"/>
      <c r="E16" s="31" t="s">
        <v>113</v>
      </c>
      <c r="F16" s="38"/>
      <c r="G16" s="38"/>
      <c r="H16" s="38"/>
      <c r="I16" s="38"/>
      <c r="J16" s="39"/>
    </row>
    <row r="17">
      <c r="A17" s="29" t="s">
        <v>29</v>
      </c>
      <c r="B17" s="29">
        <v>3</v>
      </c>
      <c r="C17" s="30" t="s">
        <v>108</v>
      </c>
      <c r="D17" s="29" t="s">
        <v>510</v>
      </c>
      <c r="E17" s="31" t="s">
        <v>109</v>
      </c>
      <c r="F17" s="32" t="s">
        <v>110</v>
      </c>
      <c r="G17" s="33">
        <v>0.93500000000000005</v>
      </c>
      <c r="H17" s="34">
        <v>0</v>
      </c>
      <c r="I17" s="35">
        <f>ROUND(G17*H17,P4)</f>
        <v>0</v>
      </c>
      <c r="J17" s="29"/>
      <c r="O17" s="36">
        <f>I17*0.21</f>
        <v>0</v>
      </c>
      <c r="P17">
        <v>3</v>
      </c>
    </row>
    <row r="18" ht="75">
      <c r="A18" s="29" t="s">
        <v>34</v>
      </c>
      <c r="B18" s="37"/>
      <c r="C18" s="38"/>
      <c r="D18" s="38"/>
      <c r="E18" s="31" t="s">
        <v>566</v>
      </c>
      <c r="F18" s="38"/>
      <c r="G18" s="38"/>
      <c r="H18" s="38"/>
      <c r="I18" s="38"/>
      <c r="J18" s="39"/>
    </row>
    <row r="19" ht="45">
      <c r="A19" s="29" t="s">
        <v>87</v>
      </c>
      <c r="B19" s="37"/>
      <c r="C19" s="38"/>
      <c r="D19" s="38"/>
      <c r="E19" s="44" t="s">
        <v>567</v>
      </c>
      <c r="F19" s="38"/>
      <c r="G19" s="38"/>
      <c r="H19" s="38"/>
      <c r="I19" s="38"/>
      <c r="J19" s="39"/>
    </row>
    <row r="20" ht="75">
      <c r="A20" s="29" t="s">
        <v>36</v>
      </c>
      <c r="B20" s="37"/>
      <c r="C20" s="38"/>
      <c r="D20" s="38"/>
      <c r="E20" s="31" t="s">
        <v>113</v>
      </c>
      <c r="F20" s="38"/>
      <c r="G20" s="38"/>
      <c r="H20" s="38"/>
      <c r="I20" s="38"/>
      <c r="J20" s="39"/>
    </row>
    <row r="21">
      <c r="A21" s="23" t="s">
        <v>26</v>
      </c>
      <c r="B21" s="24"/>
      <c r="C21" s="25" t="s">
        <v>123</v>
      </c>
      <c r="D21" s="26"/>
      <c r="E21" s="23" t="s">
        <v>124</v>
      </c>
      <c r="F21" s="26"/>
      <c r="G21" s="26"/>
      <c r="H21" s="26"/>
      <c r="I21" s="27">
        <f>SUMIFS(I22:I73,A22:A73,"P")</f>
        <v>0</v>
      </c>
      <c r="J21" s="28"/>
    </row>
    <row r="22">
      <c r="A22" s="29" t="s">
        <v>29</v>
      </c>
      <c r="B22" s="29">
        <v>4</v>
      </c>
      <c r="C22" s="30" t="s">
        <v>568</v>
      </c>
      <c r="D22" s="29" t="s">
        <v>31</v>
      </c>
      <c r="E22" s="31" t="s">
        <v>569</v>
      </c>
      <c r="F22" s="32" t="s">
        <v>180</v>
      </c>
      <c r="G22" s="33">
        <v>102</v>
      </c>
      <c r="H22" s="34">
        <v>0</v>
      </c>
      <c r="I22" s="35">
        <f>ROUND(G22*H22,P4)</f>
        <v>0</v>
      </c>
      <c r="J22" s="29"/>
      <c r="O22" s="36">
        <f>I22*0.21</f>
        <v>0</v>
      </c>
      <c r="P22">
        <v>3</v>
      </c>
    </row>
    <row r="23" ht="45">
      <c r="A23" s="29" t="s">
        <v>34</v>
      </c>
      <c r="B23" s="37"/>
      <c r="C23" s="38"/>
      <c r="D23" s="38"/>
      <c r="E23" s="31" t="s">
        <v>570</v>
      </c>
      <c r="F23" s="38"/>
      <c r="G23" s="38"/>
      <c r="H23" s="38"/>
      <c r="I23" s="38"/>
      <c r="J23" s="39"/>
    </row>
    <row r="24">
      <c r="A24" s="29" t="s">
        <v>87</v>
      </c>
      <c r="B24" s="37"/>
      <c r="C24" s="38"/>
      <c r="D24" s="38"/>
      <c r="E24" s="44" t="s">
        <v>571</v>
      </c>
      <c r="F24" s="38"/>
      <c r="G24" s="38"/>
      <c r="H24" s="38"/>
      <c r="I24" s="38"/>
      <c r="J24" s="39"/>
    </row>
    <row r="25" ht="90">
      <c r="A25" s="29" t="s">
        <v>36</v>
      </c>
      <c r="B25" s="37"/>
      <c r="C25" s="38"/>
      <c r="D25" s="38"/>
      <c r="E25" s="31" t="s">
        <v>572</v>
      </c>
      <c r="F25" s="38"/>
      <c r="G25" s="38"/>
      <c r="H25" s="38"/>
      <c r="I25" s="38"/>
      <c r="J25" s="39"/>
    </row>
    <row r="26" ht="30">
      <c r="A26" s="29" t="s">
        <v>29</v>
      </c>
      <c r="B26" s="29">
        <v>5</v>
      </c>
      <c r="C26" s="30" t="s">
        <v>131</v>
      </c>
      <c r="D26" s="29" t="s">
        <v>31</v>
      </c>
      <c r="E26" s="31" t="s">
        <v>132</v>
      </c>
      <c r="F26" s="32" t="s">
        <v>127</v>
      </c>
      <c r="G26" s="33">
        <v>32.399999999999999</v>
      </c>
      <c r="H26" s="34">
        <v>0</v>
      </c>
      <c r="I26" s="35">
        <f>ROUND(G26*H26,P4)</f>
        <v>0</v>
      </c>
      <c r="J26" s="29"/>
      <c r="O26" s="36">
        <f>I26*0.21</f>
        <v>0</v>
      </c>
      <c r="P26">
        <v>3</v>
      </c>
    </row>
    <row r="27" ht="45">
      <c r="A27" s="29" t="s">
        <v>34</v>
      </c>
      <c r="B27" s="37"/>
      <c r="C27" s="38"/>
      <c r="D27" s="38"/>
      <c r="E27" s="31" t="s">
        <v>573</v>
      </c>
      <c r="F27" s="38"/>
      <c r="G27" s="38"/>
      <c r="H27" s="38"/>
      <c r="I27" s="38"/>
      <c r="J27" s="39"/>
    </row>
    <row r="28">
      <c r="A28" s="29" t="s">
        <v>87</v>
      </c>
      <c r="B28" s="37"/>
      <c r="C28" s="38"/>
      <c r="D28" s="38"/>
      <c r="E28" s="44" t="s">
        <v>574</v>
      </c>
      <c r="F28" s="38"/>
      <c r="G28" s="38"/>
      <c r="H28" s="38"/>
      <c r="I28" s="38"/>
      <c r="J28" s="39"/>
    </row>
    <row r="29" ht="120">
      <c r="A29" s="29" t="s">
        <v>36</v>
      </c>
      <c r="B29" s="37"/>
      <c r="C29" s="38"/>
      <c r="D29" s="38"/>
      <c r="E29" s="31" t="s">
        <v>135</v>
      </c>
      <c r="F29" s="38"/>
      <c r="G29" s="38"/>
      <c r="H29" s="38"/>
      <c r="I29" s="38"/>
      <c r="J29" s="39"/>
    </row>
    <row r="30">
      <c r="A30" s="29" t="s">
        <v>29</v>
      </c>
      <c r="B30" s="29">
        <v>6</v>
      </c>
      <c r="C30" s="30" t="s">
        <v>575</v>
      </c>
      <c r="D30" s="29" t="s">
        <v>31</v>
      </c>
      <c r="E30" s="31" t="s">
        <v>576</v>
      </c>
      <c r="F30" s="32" t="s">
        <v>127</v>
      </c>
      <c r="G30" s="33">
        <v>9.4399999999999995</v>
      </c>
      <c r="H30" s="34">
        <v>0</v>
      </c>
      <c r="I30" s="35">
        <f>ROUND(G30*H30,P4)</f>
        <v>0</v>
      </c>
      <c r="J30" s="29"/>
      <c r="O30" s="36">
        <f>I30*0.21</f>
        <v>0</v>
      </c>
      <c r="P30">
        <v>3</v>
      </c>
    </row>
    <row r="31" ht="30">
      <c r="A31" s="29" t="s">
        <v>34</v>
      </c>
      <c r="B31" s="37"/>
      <c r="C31" s="38"/>
      <c r="D31" s="38"/>
      <c r="E31" s="31" t="s">
        <v>577</v>
      </c>
      <c r="F31" s="38"/>
      <c r="G31" s="38"/>
      <c r="H31" s="38"/>
      <c r="I31" s="38"/>
      <c r="J31" s="39"/>
    </row>
    <row r="32" ht="45">
      <c r="A32" s="29" t="s">
        <v>87</v>
      </c>
      <c r="B32" s="37"/>
      <c r="C32" s="38"/>
      <c r="D32" s="38"/>
      <c r="E32" s="44" t="s">
        <v>578</v>
      </c>
      <c r="F32" s="38"/>
      <c r="G32" s="38"/>
      <c r="H32" s="38"/>
      <c r="I32" s="38"/>
      <c r="J32" s="39"/>
    </row>
    <row r="33" ht="120">
      <c r="A33" s="29" t="s">
        <v>36</v>
      </c>
      <c r="B33" s="37"/>
      <c r="C33" s="38"/>
      <c r="D33" s="38"/>
      <c r="E33" s="31" t="s">
        <v>135</v>
      </c>
      <c r="F33" s="38"/>
      <c r="G33" s="38"/>
      <c r="H33" s="38"/>
      <c r="I33" s="38"/>
      <c r="J33" s="39"/>
    </row>
    <row r="34">
      <c r="A34" s="29" t="s">
        <v>29</v>
      </c>
      <c r="B34" s="29">
        <v>7</v>
      </c>
      <c r="C34" s="30" t="s">
        <v>290</v>
      </c>
      <c r="D34" s="29" t="s">
        <v>31</v>
      </c>
      <c r="E34" s="31" t="s">
        <v>291</v>
      </c>
      <c r="F34" s="32" t="s">
        <v>149</v>
      </c>
      <c r="G34" s="33">
        <v>40</v>
      </c>
      <c r="H34" s="34">
        <v>0</v>
      </c>
      <c r="I34" s="35">
        <f>ROUND(G34*H34,P4)</f>
        <v>0</v>
      </c>
      <c r="J34" s="29"/>
      <c r="O34" s="36">
        <f>I34*0.21</f>
        <v>0</v>
      </c>
      <c r="P34">
        <v>3</v>
      </c>
    </row>
    <row r="35" ht="75">
      <c r="A35" s="29" t="s">
        <v>34</v>
      </c>
      <c r="B35" s="37"/>
      <c r="C35" s="38"/>
      <c r="D35" s="38"/>
      <c r="E35" s="31" t="s">
        <v>579</v>
      </c>
      <c r="F35" s="38"/>
      <c r="G35" s="38"/>
      <c r="H35" s="38"/>
      <c r="I35" s="38"/>
      <c r="J35" s="39"/>
    </row>
    <row r="36">
      <c r="A36" s="29" t="s">
        <v>87</v>
      </c>
      <c r="B36" s="37"/>
      <c r="C36" s="38"/>
      <c r="D36" s="38"/>
      <c r="E36" s="44" t="s">
        <v>580</v>
      </c>
      <c r="F36" s="38"/>
      <c r="G36" s="38"/>
      <c r="H36" s="38"/>
      <c r="I36" s="38"/>
      <c r="J36" s="39"/>
    </row>
    <row r="37" ht="120">
      <c r="A37" s="29" t="s">
        <v>36</v>
      </c>
      <c r="B37" s="37"/>
      <c r="C37" s="38"/>
      <c r="D37" s="38"/>
      <c r="E37" s="31" t="s">
        <v>135</v>
      </c>
      <c r="F37" s="38"/>
      <c r="G37" s="38"/>
      <c r="H37" s="38"/>
      <c r="I37" s="38"/>
      <c r="J37" s="39"/>
    </row>
    <row r="38">
      <c r="A38" s="29" t="s">
        <v>29</v>
      </c>
      <c r="B38" s="29">
        <v>8</v>
      </c>
      <c r="C38" s="30" t="s">
        <v>311</v>
      </c>
      <c r="D38" s="29" t="s">
        <v>31</v>
      </c>
      <c r="E38" s="31" t="s">
        <v>312</v>
      </c>
      <c r="F38" s="32" t="s">
        <v>127</v>
      </c>
      <c r="G38" s="33">
        <v>296.16000000000003</v>
      </c>
      <c r="H38" s="34">
        <v>0</v>
      </c>
      <c r="I38" s="35">
        <f>ROUND(G38*H38,P4)</f>
        <v>0</v>
      </c>
      <c r="J38" s="29"/>
      <c r="O38" s="36">
        <f>I38*0.21</f>
        <v>0</v>
      </c>
      <c r="P38">
        <v>3</v>
      </c>
    </row>
    <row r="39">
      <c r="A39" s="29" t="s">
        <v>34</v>
      </c>
      <c r="B39" s="37"/>
      <c r="C39" s="38"/>
      <c r="D39" s="38"/>
      <c r="E39" s="31" t="s">
        <v>581</v>
      </c>
      <c r="F39" s="38"/>
      <c r="G39" s="38"/>
      <c r="H39" s="38"/>
      <c r="I39" s="38"/>
      <c r="J39" s="39"/>
    </row>
    <row r="40" ht="60">
      <c r="A40" s="29" t="s">
        <v>87</v>
      </c>
      <c r="B40" s="37"/>
      <c r="C40" s="38"/>
      <c r="D40" s="38"/>
      <c r="E40" s="44" t="s">
        <v>582</v>
      </c>
      <c r="F40" s="38"/>
      <c r="G40" s="38"/>
      <c r="H40" s="38"/>
      <c r="I40" s="38"/>
      <c r="J40" s="39"/>
    </row>
    <row r="41" ht="409.5">
      <c r="A41" s="29" t="s">
        <v>36</v>
      </c>
      <c r="B41" s="37"/>
      <c r="C41" s="38"/>
      <c r="D41" s="38"/>
      <c r="E41" s="31" t="s">
        <v>310</v>
      </c>
      <c r="F41" s="38"/>
      <c r="G41" s="38"/>
      <c r="H41" s="38"/>
      <c r="I41" s="38"/>
      <c r="J41" s="39"/>
    </row>
    <row r="42">
      <c r="A42" s="29" t="s">
        <v>29</v>
      </c>
      <c r="B42" s="29">
        <v>9</v>
      </c>
      <c r="C42" s="30" t="s">
        <v>325</v>
      </c>
      <c r="D42" s="29" t="s">
        <v>31</v>
      </c>
      <c r="E42" s="31" t="s">
        <v>326</v>
      </c>
      <c r="F42" s="32" t="s">
        <v>127</v>
      </c>
      <c r="G42" s="33">
        <v>7.3869999999999996</v>
      </c>
      <c r="H42" s="34">
        <v>0</v>
      </c>
      <c r="I42" s="35">
        <f>ROUND(G42*H42,P4)</f>
        <v>0</v>
      </c>
      <c r="J42" s="29"/>
      <c r="O42" s="36">
        <f>I42*0.21</f>
        <v>0</v>
      </c>
      <c r="P42">
        <v>3</v>
      </c>
    </row>
    <row r="43" ht="75">
      <c r="A43" s="29" t="s">
        <v>34</v>
      </c>
      <c r="B43" s="37"/>
      <c r="C43" s="38"/>
      <c r="D43" s="38"/>
      <c r="E43" s="31" t="s">
        <v>583</v>
      </c>
      <c r="F43" s="38"/>
      <c r="G43" s="38"/>
      <c r="H43" s="38"/>
      <c r="I43" s="38"/>
      <c r="J43" s="39"/>
    </row>
    <row r="44">
      <c r="A44" s="29" t="s">
        <v>87</v>
      </c>
      <c r="B44" s="37"/>
      <c r="C44" s="38"/>
      <c r="D44" s="38"/>
      <c r="E44" s="44" t="s">
        <v>584</v>
      </c>
      <c r="F44" s="38"/>
      <c r="G44" s="38"/>
      <c r="H44" s="38"/>
      <c r="I44" s="38"/>
      <c r="J44" s="39"/>
    </row>
    <row r="45" ht="409.5">
      <c r="A45" s="29" t="s">
        <v>36</v>
      </c>
      <c r="B45" s="37"/>
      <c r="C45" s="38"/>
      <c r="D45" s="38"/>
      <c r="E45" s="31" t="s">
        <v>329</v>
      </c>
      <c r="F45" s="38"/>
      <c r="G45" s="38"/>
      <c r="H45" s="38"/>
      <c r="I45" s="38"/>
      <c r="J45" s="39"/>
    </row>
    <row r="46">
      <c r="A46" s="29" t="s">
        <v>29</v>
      </c>
      <c r="B46" s="29">
        <v>10</v>
      </c>
      <c r="C46" s="30" t="s">
        <v>334</v>
      </c>
      <c r="D46" s="29" t="s">
        <v>31</v>
      </c>
      <c r="E46" s="31" t="s">
        <v>335</v>
      </c>
      <c r="F46" s="32" t="s">
        <v>127</v>
      </c>
      <c r="G46" s="33">
        <v>0.84499999999999997</v>
      </c>
      <c r="H46" s="34">
        <v>0</v>
      </c>
      <c r="I46" s="35">
        <f>ROUND(G46*H46,P4)</f>
        <v>0</v>
      </c>
      <c r="J46" s="29"/>
      <c r="O46" s="36">
        <f>I46*0.21</f>
        <v>0</v>
      </c>
      <c r="P46">
        <v>3</v>
      </c>
    </row>
    <row r="47">
      <c r="A47" s="29" t="s">
        <v>34</v>
      </c>
      <c r="B47" s="37"/>
      <c r="C47" s="38"/>
      <c r="D47" s="38"/>
      <c r="E47" s="31" t="s">
        <v>526</v>
      </c>
      <c r="F47" s="38"/>
      <c r="G47" s="38"/>
      <c r="H47" s="38"/>
      <c r="I47" s="38"/>
      <c r="J47" s="39"/>
    </row>
    <row r="48" ht="30">
      <c r="A48" s="29" t="s">
        <v>87</v>
      </c>
      <c r="B48" s="37"/>
      <c r="C48" s="38"/>
      <c r="D48" s="38"/>
      <c r="E48" s="44" t="s">
        <v>585</v>
      </c>
      <c r="F48" s="38"/>
      <c r="G48" s="38"/>
      <c r="H48" s="38"/>
      <c r="I48" s="38"/>
      <c r="J48" s="39"/>
    </row>
    <row r="49" ht="375">
      <c r="A49" s="29" t="s">
        <v>36</v>
      </c>
      <c r="B49" s="37"/>
      <c r="C49" s="38"/>
      <c r="D49" s="38"/>
      <c r="E49" s="31" t="s">
        <v>338</v>
      </c>
      <c r="F49" s="38"/>
      <c r="G49" s="38"/>
      <c r="H49" s="38"/>
      <c r="I49" s="38"/>
      <c r="J49" s="39"/>
    </row>
    <row r="50">
      <c r="A50" s="29" t="s">
        <v>29</v>
      </c>
      <c r="B50" s="29">
        <v>11</v>
      </c>
      <c r="C50" s="30" t="s">
        <v>339</v>
      </c>
      <c r="D50" s="29" t="s">
        <v>31</v>
      </c>
      <c r="E50" s="31" t="s">
        <v>340</v>
      </c>
      <c r="F50" s="32" t="s">
        <v>127</v>
      </c>
      <c r="G50" s="33">
        <v>297.005</v>
      </c>
      <c r="H50" s="34">
        <v>0</v>
      </c>
      <c r="I50" s="35">
        <f>ROUND(G50*H50,P4)</f>
        <v>0</v>
      </c>
      <c r="J50" s="29"/>
      <c r="O50" s="36">
        <f>I50*0.21</f>
        <v>0</v>
      </c>
      <c r="P50">
        <v>3</v>
      </c>
    </row>
    <row r="51">
      <c r="A51" s="29" t="s">
        <v>34</v>
      </c>
      <c r="B51" s="37"/>
      <c r="C51" s="38"/>
      <c r="D51" s="38"/>
      <c r="E51" s="43" t="s">
        <v>31</v>
      </c>
      <c r="F51" s="38"/>
      <c r="G51" s="38"/>
      <c r="H51" s="38"/>
      <c r="I51" s="38"/>
      <c r="J51" s="39"/>
    </row>
    <row r="52" ht="45">
      <c r="A52" s="29" t="s">
        <v>87</v>
      </c>
      <c r="B52" s="37"/>
      <c r="C52" s="38"/>
      <c r="D52" s="38"/>
      <c r="E52" s="44" t="s">
        <v>586</v>
      </c>
      <c r="F52" s="38"/>
      <c r="G52" s="38"/>
      <c r="H52" s="38"/>
      <c r="I52" s="38"/>
      <c r="J52" s="39"/>
    </row>
    <row r="53" ht="270">
      <c r="A53" s="29" t="s">
        <v>36</v>
      </c>
      <c r="B53" s="37"/>
      <c r="C53" s="38"/>
      <c r="D53" s="38"/>
      <c r="E53" s="31" t="s">
        <v>343</v>
      </c>
      <c r="F53" s="38"/>
      <c r="G53" s="38"/>
      <c r="H53" s="38"/>
      <c r="I53" s="38"/>
      <c r="J53" s="39"/>
    </row>
    <row r="54">
      <c r="A54" s="29" t="s">
        <v>29</v>
      </c>
      <c r="B54" s="29">
        <v>12</v>
      </c>
      <c r="C54" s="30" t="s">
        <v>356</v>
      </c>
      <c r="D54" s="29" t="s">
        <v>31</v>
      </c>
      <c r="E54" s="31" t="s">
        <v>357</v>
      </c>
      <c r="F54" s="32" t="s">
        <v>127</v>
      </c>
      <c r="G54" s="33">
        <v>7.3869999999999996</v>
      </c>
      <c r="H54" s="34">
        <v>0</v>
      </c>
      <c r="I54" s="35">
        <f>ROUND(G54*H54,P4)</f>
        <v>0</v>
      </c>
      <c r="J54" s="29"/>
      <c r="O54" s="36">
        <f>I54*0.21</f>
        <v>0</v>
      </c>
      <c r="P54">
        <v>3</v>
      </c>
    </row>
    <row r="55" ht="30">
      <c r="A55" s="29" t="s">
        <v>34</v>
      </c>
      <c r="B55" s="37"/>
      <c r="C55" s="38"/>
      <c r="D55" s="38"/>
      <c r="E55" s="31" t="s">
        <v>587</v>
      </c>
      <c r="F55" s="38"/>
      <c r="G55" s="38"/>
      <c r="H55" s="38"/>
      <c r="I55" s="38"/>
      <c r="J55" s="39"/>
    </row>
    <row r="56" ht="30">
      <c r="A56" s="29" t="s">
        <v>87</v>
      </c>
      <c r="B56" s="37"/>
      <c r="C56" s="38"/>
      <c r="D56" s="38"/>
      <c r="E56" s="44" t="s">
        <v>588</v>
      </c>
      <c r="F56" s="38"/>
      <c r="G56" s="38"/>
      <c r="H56" s="38"/>
      <c r="I56" s="38"/>
      <c r="J56" s="39"/>
    </row>
    <row r="57" ht="409.5">
      <c r="A57" s="29" t="s">
        <v>36</v>
      </c>
      <c r="B57" s="37"/>
      <c r="C57" s="38"/>
      <c r="D57" s="38"/>
      <c r="E57" s="31" t="s">
        <v>360</v>
      </c>
      <c r="F57" s="38"/>
      <c r="G57" s="38"/>
      <c r="H57" s="38"/>
      <c r="I57" s="38"/>
      <c r="J57" s="39"/>
    </row>
    <row r="58">
      <c r="A58" s="29" t="s">
        <v>29</v>
      </c>
      <c r="B58" s="29">
        <v>13</v>
      </c>
      <c r="C58" s="30" t="s">
        <v>361</v>
      </c>
      <c r="D58" s="29" t="s">
        <v>31</v>
      </c>
      <c r="E58" s="31" t="s">
        <v>362</v>
      </c>
      <c r="F58" s="32" t="s">
        <v>180</v>
      </c>
      <c r="G58" s="33">
        <v>740.39999999999998</v>
      </c>
      <c r="H58" s="34">
        <v>0</v>
      </c>
      <c r="I58" s="35">
        <f>ROUND(G58*H58,P4)</f>
        <v>0</v>
      </c>
      <c r="J58" s="29"/>
      <c r="O58" s="36">
        <f>I58*0.21</f>
        <v>0</v>
      </c>
      <c r="P58">
        <v>3</v>
      </c>
    </row>
    <row r="59">
      <c r="A59" s="29" t="s">
        <v>34</v>
      </c>
      <c r="B59" s="37"/>
      <c r="C59" s="38"/>
      <c r="D59" s="38"/>
      <c r="E59" s="31" t="s">
        <v>589</v>
      </c>
      <c r="F59" s="38"/>
      <c r="G59" s="38"/>
      <c r="H59" s="38"/>
      <c r="I59" s="38"/>
      <c r="J59" s="39"/>
    </row>
    <row r="60" ht="60">
      <c r="A60" s="29" t="s">
        <v>87</v>
      </c>
      <c r="B60" s="37"/>
      <c r="C60" s="38"/>
      <c r="D60" s="38"/>
      <c r="E60" s="44" t="s">
        <v>590</v>
      </c>
      <c r="F60" s="38"/>
      <c r="G60" s="38"/>
      <c r="H60" s="38"/>
      <c r="I60" s="38"/>
      <c r="J60" s="39"/>
    </row>
    <row r="61" ht="75">
      <c r="A61" s="29" t="s">
        <v>36</v>
      </c>
      <c r="B61" s="37"/>
      <c r="C61" s="38"/>
      <c r="D61" s="38"/>
      <c r="E61" s="31" t="s">
        <v>365</v>
      </c>
      <c r="F61" s="38"/>
      <c r="G61" s="38"/>
      <c r="H61" s="38"/>
      <c r="I61" s="38"/>
      <c r="J61" s="39"/>
    </row>
    <row r="62">
      <c r="A62" s="29" t="s">
        <v>29</v>
      </c>
      <c r="B62" s="29">
        <v>14</v>
      </c>
      <c r="C62" s="30" t="s">
        <v>591</v>
      </c>
      <c r="D62" s="29" t="s">
        <v>31</v>
      </c>
      <c r="E62" s="31" t="s">
        <v>592</v>
      </c>
      <c r="F62" s="32" t="s">
        <v>180</v>
      </c>
      <c r="G62" s="33">
        <v>75</v>
      </c>
      <c r="H62" s="34">
        <v>0</v>
      </c>
      <c r="I62" s="35">
        <f>ROUND(G62*H62,P4)</f>
        <v>0</v>
      </c>
      <c r="J62" s="29"/>
      <c r="O62" s="36">
        <f>I62*0.21</f>
        <v>0</v>
      </c>
      <c r="P62">
        <v>3</v>
      </c>
    </row>
    <row r="63" ht="30">
      <c r="A63" s="29" t="s">
        <v>34</v>
      </c>
      <c r="B63" s="37"/>
      <c r="C63" s="38"/>
      <c r="D63" s="38"/>
      <c r="E63" s="31" t="s">
        <v>593</v>
      </c>
      <c r="F63" s="38"/>
      <c r="G63" s="38"/>
      <c r="H63" s="38"/>
      <c r="I63" s="38"/>
      <c r="J63" s="39"/>
    </row>
    <row r="64">
      <c r="A64" s="29" t="s">
        <v>87</v>
      </c>
      <c r="B64" s="37"/>
      <c r="C64" s="38"/>
      <c r="D64" s="38"/>
      <c r="E64" s="44" t="s">
        <v>594</v>
      </c>
      <c r="F64" s="38"/>
      <c r="G64" s="38"/>
      <c r="H64" s="38"/>
      <c r="I64" s="38"/>
      <c r="J64" s="39"/>
    </row>
    <row r="65" ht="60">
      <c r="A65" s="29" t="s">
        <v>36</v>
      </c>
      <c r="B65" s="37"/>
      <c r="C65" s="38"/>
      <c r="D65" s="38"/>
      <c r="E65" s="31" t="s">
        <v>595</v>
      </c>
      <c r="F65" s="38"/>
      <c r="G65" s="38"/>
      <c r="H65" s="38"/>
      <c r="I65" s="38"/>
      <c r="J65" s="39"/>
    </row>
    <row r="66">
      <c r="A66" s="29" t="s">
        <v>29</v>
      </c>
      <c r="B66" s="29">
        <v>15</v>
      </c>
      <c r="C66" s="30" t="s">
        <v>532</v>
      </c>
      <c r="D66" s="29" t="s">
        <v>31</v>
      </c>
      <c r="E66" s="31" t="s">
        <v>533</v>
      </c>
      <c r="F66" s="32" t="s">
        <v>180</v>
      </c>
      <c r="G66" s="33">
        <v>160</v>
      </c>
      <c r="H66" s="34">
        <v>0</v>
      </c>
      <c r="I66" s="35">
        <f>ROUND(G66*H66,P4)</f>
        <v>0</v>
      </c>
      <c r="J66" s="29"/>
      <c r="O66" s="36">
        <f>I66*0.21</f>
        <v>0</v>
      </c>
      <c r="P66">
        <v>3</v>
      </c>
    </row>
    <row r="67">
      <c r="A67" s="29" t="s">
        <v>34</v>
      </c>
      <c r="B67" s="37"/>
      <c r="C67" s="38"/>
      <c r="D67" s="38"/>
      <c r="E67" s="31" t="s">
        <v>596</v>
      </c>
      <c r="F67" s="38"/>
      <c r="G67" s="38"/>
      <c r="H67" s="38"/>
      <c r="I67" s="38"/>
      <c r="J67" s="39"/>
    </row>
    <row r="68">
      <c r="A68" s="29" t="s">
        <v>87</v>
      </c>
      <c r="B68" s="37"/>
      <c r="C68" s="38"/>
      <c r="D68" s="38"/>
      <c r="E68" s="44" t="s">
        <v>597</v>
      </c>
      <c r="F68" s="38"/>
      <c r="G68" s="38"/>
      <c r="H68" s="38"/>
      <c r="I68" s="38"/>
      <c r="J68" s="39"/>
    </row>
    <row r="69" ht="75">
      <c r="A69" s="29" t="s">
        <v>36</v>
      </c>
      <c r="B69" s="37"/>
      <c r="C69" s="38"/>
      <c r="D69" s="38"/>
      <c r="E69" s="31" t="s">
        <v>536</v>
      </c>
      <c r="F69" s="38"/>
      <c r="G69" s="38"/>
      <c r="H69" s="38"/>
      <c r="I69" s="38"/>
      <c r="J69" s="39"/>
    </row>
    <row r="70">
      <c r="A70" s="29" t="s">
        <v>29</v>
      </c>
      <c r="B70" s="29">
        <v>16</v>
      </c>
      <c r="C70" s="30" t="s">
        <v>371</v>
      </c>
      <c r="D70" s="29" t="s">
        <v>31</v>
      </c>
      <c r="E70" s="31" t="s">
        <v>372</v>
      </c>
      <c r="F70" s="32" t="s">
        <v>180</v>
      </c>
      <c r="G70" s="33">
        <v>160</v>
      </c>
      <c r="H70" s="34">
        <v>0</v>
      </c>
      <c r="I70" s="35">
        <f>ROUND(G70*H70,P4)</f>
        <v>0</v>
      </c>
      <c r="J70" s="29"/>
      <c r="O70" s="36">
        <f>I70*0.21</f>
        <v>0</v>
      </c>
      <c r="P70">
        <v>3</v>
      </c>
    </row>
    <row r="71">
      <c r="A71" s="29" t="s">
        <v>34</v>
      </c>
      <c r="B71" s="37"/>
      <c r="C71" s="38"/>
      <c r="D71" s="38"/>
      <c r="E71" s="31" t="s">
        <v>598</v>
      </c>
      <c r="F71" s="38"/>
      <c r="G71" s="38"/>
      <c r="H71" s="38"/>
      <c r="I71" s="38"/>
      <c r="J71" s="39"/>
    </row>
    <row r="72">
      <c r="A72" s="29" t="s">
        <v>87</v>
      </c>
      <c r="B72" s="37"/>
      <c r="C72" s="38"/>
      <c r="D72" s="38"/>
      <c r="E72" s="44" t="s">
        <v>599</v>
      </c>
      <c r="F72" s="38"/>
      <c r="G72" s="38"/>
      <c r="H72" s="38"/>
      <c r="I72" s="38"/>
      <c r="J72" s="39"/>
    </row>
    <row r="73" ht="75">
      <c r="A73" s="29" t="s">
        <v>36</v>
      </c>
      <c r="B73" s="37"/>
      <c r="C73" s="38"/>
      <c r="D73" s="38"/>
      <c r="E73" s="31" t="s">
        <v>374</v>
      </c>
      <c r="F73" s="38"/>
      <c r="G73" s="38"/>
      <c r="H73" s="38"/>
      <c r="I73" s="38"/>
      <c r="J73" s="39"/>
    </row>
    <row r="74">
      <c r="A74" s="23" t="s">
        <v>26</v>
      </c>
      <c r="B74" s="24"/>
      <c r="C74" s="25" t="s">
        <v>171</v>
      </c>
      <c r="D74" s="26"/>
      <c r="E74" s="23" t="s">
        <v>172</v>
      </c>
      <c r="F74" s="26"/>
      <c r="G74" s="26"/>
      <c r="H74" s="26"/>
      <c r="I74" s="27">
        <f>SUMIFS(I75:I118,A75:A118,"P")</f>
        <v>0</v>
      </c>
      <c r="J74" s="28"/>
    </row>
    <row r="75">
      <c r="A75" s="29" t="s">
        <v>29</v>
      </c>
      <c r="B75" s="29">
        <v>17</v>
      </c>
      <c r="C75" s="30" t="s">
        <v>400</v>
      </c>
      <c r="D75" s="29" t="s">
        <v>31</v>
      </c>
      <c r="E75" s="31" t="s">
        <v>401</v>
      </c>
      <c r="F75" s="32" t="s">
        <v>180</v>
      </c>
      <c r="G75" s="33">
        <v>177</v>
      </c>
      <c r="H75" s="34">
        <v>0</v>
      </c>
      <c r="I75" s="35">
        <f>ROUND(G75*H75,P4)</f>
        <v>0</v>
      </c>
      <c r="J75" s="29"/>
      <c r="O75" s="36">
        <f>I75*0.21</f>
        <v>0</v>
      </c>
      <c r="P75">
        <v>3</v>
      </c>
    </row>
    <row r="76" ht="60">
      <c r="A76" s="29" t="s">
        <v>34</v>
      </c>
      <c r="B76" s="37"/>
      <c r="C76" s="38"/>
      <c r="D76" s="38"/>
      <c r="E76" s="31" t="s">
        <v>600</v>
      </c>
      <c r="F76" s="38"/>
      <c r="G76" s="38"/>
      <c r="H76" s="38"/>
      <c r="I76" s="38"/>
      <c r="J76" s="39"/>
    </row>
    <row r="77">
      <c r="A77" s="29" t="s">
        <v>87</v>
      </c>
      <c r="B77" s="37"/>
      <c r="C77" s="38"/>
      <c r="D77" s="38"/>
      <c r="E77" s="44" t="s">
        <v>601</v>
      </c>
      <c r="F77" s="38"/>
      <c r="G77" s="38"/>
      <c r="H77" s="38"/>
      <c r="I77" s="38"/>
      <c r="J77" s="39"/>
    </row>
    <row r="78" ht="90">
      <c r="A78" s="29" t="s">
        <v>36</v>
      </c>
      <c r="B78" s="37"/>
      <c r="C78" s="38"/>
      <c r="D78" s="38"/>
      <c r="E78" s="31" t="s">
        <v>177</v>
      </c>
      <c r="F78" s="38"/>
      <c r="G78" s="38"/>
      <c r="H78" s="38"/>
      <c r="I78" s="38"/>
      <c r="J78" s="39"/>
    </row>
    <row r="79">
      <c r="A79" s="29" t="s">
        <v>29</v>
      </c>
      <c r="B79" s="29">
        <v>18</v>
      </c>
      <c r="C79" s="30" t="s">
        <v>400</v>
      </c>
      <c r="D79" s="29" t="s">
        <v>94</v>
      </c>
      <c r="E79" s="31" t="s">
        <v>401</v>
      </c>
      <c r="F79" s="32" t="s">
        <v>180</v>
      </c>
      <c r="G79" s="33">
        <v>776.39999999999998</v>
      </c>
      <c r="H79" s="34">
        <v>0</v>
      </c>
      <c r="I79" s="35">
        <f>ROUND(G79*H79,P4)</f>
        <v>0</v>
      </c>
      <c r="J79" s="29"/>
      <c r="O79" s="36">
        <f>I79*0.21</f>
        <v>0</v>
      </c>
      <c r="P79">
        <v>3</v>
      </c>
    </row>
    <row r="80" ht="75">
      <c r="A80" s="29" t="s">
        <v>34</v>
      </c>
      <c r="B80" s="37"/>
      <c r="C80" s="38"/>
      <c r="D80" s="38"/>
      <c r="E80" s="31" t="s">
        <v>602</v>
      </c>
      <c r="F80" s="38"/>
      <c r="G80" s="38"/>
      <c r="H80" s="38"/>
      <c r="I80" s="38"/>
      <c r="J80" s="39"/>
    </row>
    <row r="81" ht="60">
      <c r="A81" s="29" t="s">
        <v>87</v>
      </c>
      <c r="B81" s="37"/>
      <c r="C81" s="38"/>
      <c r="D81" s="38"/>
      <c r="E81" s="44" t="s">
        <v>603</v>
      </c>
      <c r="F81" s="38"/>
      <c r="G81" s="38"/>
      <c r="H81" s="38"/>
      <c r="I81" s="38"/>
      <c r="J81" s="39"/>
    </row>
    <row r="82" ht="90">
      <c r="A82" s="29" t="s">
        <v>36</v>
      </c>
      <c r="B82" s="37"/>
      <c r="C82" s="38"/>
      <c r="D82" s="38"/>
      <c r="E82" s="31" t="s">
        <v>177</v>
      </c>
      <c r="F82" s="38"/>
      <c r="G82" s="38"/>
      <c r="H82" s="38"/>
      <c r="I82" s="38"/>
      <c r="J82" s="39"/>
    </row>
    <row r="83">
      <c r="A83" s="29" t="s">
        <v>29</v>
      </c>
      <c r="B83" s="29">
        <v>19</v>
      </c>
      <c r="C83" s="30" t="s">
        <v>400</v>
      </c>
      <c r="D83" s="29" t="s">
        <v>114</v>
      </c>
      <c r="E83" s="31" t="s">
        <v>401</v>
      </c>
      <c r="F83" s="32" t="s">
        <v>180</v>
      </c>
      <c r="G83" s="33">
        <v>776.39999999999998</v>
      </c>
      <c r="H83" s="34">
        <v>0</v>
      </c>
      <c r="I83" s="35">
        <f>ROUND(G83*H83,P4)</f>
        <v>0</v>
      </c>
      <c r="J83" s="29"/>
      <c r="O83" s="36">
        <f>I83*0.21</f>
        <v>0</v>
      </c>
      <c r="P83">
        <v>3</v>
      </c>
    </row>
    <row r="84" ht="75">
      <c r="A84" s="29" t="s">
        <v>34</v>
      </c>
      <c r="B84" s="37"/>
      <c r="C84" s="38"/>
      <c r="D84" s="38"/>
      <c r="E84" s="31" t="s">
        <v>604</v>
      </c>
      <c r="F84" s="38"/>
      <c r="G84" s="38"/>
      <c r="H84" s="38"/>
      <c r="I84" s="38"/>
      <c r="J84" s="39"/>
    </row>
    <row r="85" ht="60">
      <c r="A85" s="29" t="s">
        <v>87</v>
      </c>
      <c r="B85" s="37"/>
      <c r="C85" s="38"/>
      <c r="D85" s="38"/>
      <c r="E85" s="44" t="s">
        <v>603</v>
      </c>
      <c r="F85" s="38"/>
      <c r="G85" s="38"/>
      <c r="H85" s="38"/>
      <c r="I85" s="38"/>
      <c r="J85" s="39"/>
    </row>
    <row r="86" ht="90">
      <c r="A86" s="29" t="s">
        <v>36</v>
      </c>
      <c r="B86" s="37"/>
      <c r="C86" s="38"/>
      <c r="D86" s="38"/>
      <c r="E86" s="31" t="s">
        <v>177</v>
      </c>
      <c r="F86" s="38"/>
      <c r="G86" s="38"/>
      <c r="H86" s="38"/>
      <c r="I86" s="38"/>
      <c r="J86" s="39"/>
    </row>
    <row r="87">
      <c r="A87" s="29" t="s">
        <v>29</v>
      </c>
      <c r="B87" s="29">
        <v>20</v>
      </c>
      <c r="C87" s="30" t="s">
        <v>411</v>
      </c>
      <c r="D87" s="29" t="s">
        <v>31</v>
      </c>
      <c r="E87" s="31" t="s">
        <v>412</v>
      </c>
      <c r="F87" s="32" t="s">
        <v>180</v>
      </c>
      <c r="G87" s="33">
        <v>597</v>
      </c>
      <c r="H87" s="34">
        <v>0</v>
      </c>
      <c r="I87" s="35">
        <f>ROUND(G87*H87,P4)</f>
        <v>0</v>
      </c>
      <c r="J87" s="29"/>
      <c r="O87" s="36">
        <f>I87*0.21</f>
        <v>0</v>
      </c>
      <c r="P87">
        <v>3</v>
      </c>
    </row>
    <row r="88" ht="45">
      <c r="A88" s="29" t="s">
        <v>34</v>
      </c>
      <c r="B88" s="37"/>
      <c r="C88" s="38"/>
      <c r="D88" s="38"/>
      <c r="E88" s="31" t="s">
        <v>605</v>
      </c>
      <c r="F88" s="38"/>
      <c r="G88" s="38"/>
      <c r="H88" s="38"/>
      <c r="I88" s="38"/>
      <c r="J88" s="39"/>
    </row>
    <row r="89">
      <c r="A89" s="29" t="s">
        <v>87</v>
      </c>
      <c r="B89" s="37"/>
      <c r="C89" s="38"/>
      <c r="D89" s="38"/>
      <c r="E89" s="44" t="s">
        <v>606</v>
      </c>
      <c r="F89" s="38"/>
      <c r="G89" s="38"/>
      <c r="H89" s="38"/>
      <c r="I89" s="38"/>
      <c r="J89" s="39"/>
    </row>
    <row r="90" ht="120">
      <c r="A90" s="29" t="s">
        <v>36</v>
      </c>
      <c r="B90" s="37"/>
      <c r="C90" s="38"/>
      <c r="D90" s="38"/>
      <c r="E90" s="31" t="s">
        <v>415</v>
      </c>
      <c r="F90" s="38"/>
      <c r="G90" s="38"/>
      <c r="H90" s="38"/>
      <c r="I90" s="38"/>
      <c r="J90" s="39"/>
    </row>
    <row r="91">
      <c r="A91" s="29" t="s">
        <v>29</v>
      </c>
      <c r="B91" s="29">
        <v>21</v>
      </c>
      <c r="C91" s="30" t="s">
        <v>416</v>
      </c>
      <c r="D91" s="29" t="s">
        <v>31</v>
      </c>
      <c r="E91" s="31" t="s">
        <v>417</v>
      </c>
      <c r="F91" s="32" t="s">
        <v>180</v>
      </c>
      <c r="G91" s="33">
        <v>597</v>
      </c>
      <c r="H91" s="34">
        <v>0</v>
      </c>
      <c r="I91" s="35">
        <f>ROUND(G91*H91,P4)</f>
        <v>0</v>
      </c>
      <c r="J91" s="29"/>
      <c r="O91" s="36">
        <f>I91*0.21</f>
        <v>0</v>
      </c>
      <c r="P91">
        <v>3</v>
      </c>
    </row>
    <row r="92" ht="45">
      <c r="A92" s="29" t="s">
        <v>34</v>
      </c>
      <c r="B92" s="37"/>
      <c r="C92" s="38"/>
      <c r="D92" s="38"/>
      <c r="E92" s="31" t="s">
        <v>607</v>
      </c>
      <c r="F92" s="38"/>
      <c r="G92" s="38"/>
      <c r="H92" s="38"/>
      <c r="I92" s="38"/>
      <c r="J92" s="39"/>
    </row>
    <row r="93">
      <c r="A93" s="29" t="s">
        <v>87</v>
      </c>
      <c r="B93" s="37"/>
      <c r="C93" s="38"/>
      <c r="D93" s="38"/>
      <c r="E93" s="44" t="s">
        <v>606</v>
      </c>
      <c r="F93" s="38"/>
      <c r="G93" s="38"/>
      <c r="H93" s="38"/>
      <c r="I93" s="38"/>
      <c r="J93" s="39"/>
    </row>
    <row r="94" ht="120">
      <c r="A94" s="29" t="s">
        <v>36</v>
      </c>
      <c r="B94" s="37"/>
      <c r="C94" s="38"/>
      <c r="D94" s="38"/>
      <c r="E94" s="31" t="s">
        <v>415</v>
      </c>
      <c r="F94" s="38"/>
      <c r="G94" s="38"/>
      <c r="H94" s="38"/>
      <c r="I94" s="38"/>
      <c r="J94" s="39"/>
    </row>
    <row r="95">
      <c r="A95" s="29" t="s">
        <v>29</v>
      </c>
      <c r="B95" s="29">
        <v>22</v>
      </c>
      <c r="C95" s="30" t="s">
        <v>546</v>
      </c>
      <c r="D95" s="29" t="s">
        <v>31</v>
      </c>
      <c r="E95" s="31" t="s">
        <v>547</v>
      </c>
      <c r="F95" s="32" t="s">
        <v>180</v>
      </c>
      <c r="G95" s="33">
        <v>585</v>
      </c>
      <c r="H95" s="34">
        <v>0</v>
      </c>
      <c r="I95" s="35">
        <f>ROUND(G95*H95,P4)</f>
        <v>0</v>
      </c>
      <c r="J95" s="29"/>
      <c r="O95" s="36">
        <f>I95*0.21</f>
        <v>0</v>
      </c>
      <c r="P95">
        <v>3</v>
      </c>
    </row>
    <row r="96">
      <c r="A96" s="29" t="s">
        <v>34</v>
      </c>
      <c r="B96" s="37"/>
      <c r="C96" s="38"/>
      <c r="D96" s="38"/>
      <c r="E96" s="31" t="s">
        <v>530</v>
      </c>
      <c r="F96" s="38"/>
      <c r="G96" s="38"/>
      <c r="H96" s="38"/>
      <c r="I96" s="38"/>
      <c r="J96" s="39"/>
    </row>
    <row r="97">
      <c r="A97" s="29" t="s">
        <v>87</v>
      </c>
      <c r="B97" s="37"/>
      <c r="C97" s="38"/>
      <c r="D97" s="38"/>
      <c r="E97" s="44" t="s">
        <v>608</v>
      </c>
      <c r="F97" s="38"/>
      <c r="G97" s="38"/>
      <c r="H97" s="38"/>
      <c r="I97" s="38"/>
      <c r="J97" s="39"/>
    </row>
    <row r="98" ht="195">
      <c r="A98" s="29" t="s">
        <v>36</v>
      </c>
      <c r="B98" s="37"/>
      <c r="C98" s="38"/>
      <c r="D98" s="38"/>
      <c r="E98" s="31" t="s">
        <v>424</v>
      </c>
      <c r="F98" s="38"/>
      <c r="G98" s="38"/>
      <c r="H98" s="38"/>
      <c r="I98" s="38"/>
      <c r="J98" s="39"/>
    </row>
    <row r="99">
      <c r="A99" s="29" t="s">
        <v>29</v>
      </c>
      <c r="B99" s="29">
        <v>23</v>
      </c>
      <c r="C99" s="30" t="s">
        <v>609</v>
      </c>
      <c r="D99" s="29" t="s">
        <v>31</v>
      </c>
      <c r="E99" s="31" t="s">
        <v>610</v>
      </c>
      <c r="F99" s="32" t="s">
        <v>180</v>
      </c>
      <c r="G99" s="33">
        <v>597</v>
      </c>
      <c r="H99" s="34">
        <v>0</v>
      </c>
      <c r="I99" s="35">
        <f>ROUND(G99*H99,P4)</f>
        <v>0</v>
      </c>
      <c r="J99" s="29"/>
      <c r="O99" s="36">
        <f>I99*0.21</f>
        <v>0</v>
      </c>
      <c r="P99">
        <v>3</v>
      </c>
    </row>
    <row r="100" ht="30">
      <c r="A100" s="29" t="s">
        <v>34</v>
      </c>
      <c r="B100" s="37"/>
      <c r="C100" s="38"/>
      <c r="D100" s="38"/>
      <c r="E100" s="31" t="s">
        <v>611</v>
      </c>
      <c r="F100" s="38"/>
      <c r="G100" s="38"/>
      <c r="H100" s="38"/>
      <c r="I100" s="38"/>
      <c r="J100" s="39"/>
    </row>
    <row r="101">
      <c r="A101" s="29" t="s">
        <v>87</v>
      </c>
      <c r="B101" s="37"/>
      <c r="C101" s="38"/>
      <c r="D101" s="38"/>
      <c r="E101" s="44" t="s">
        <v>606</v>
      </c>
      <c r="F101" s="38"/>
      <c r="G101" s="38"/>
      <c r="H101" s="38"/>
      <c r="I101" s="38"/>
      <c r="J101" s="39"/>
    </row>
    <row r="102" ht="195">
      <c r="A102" s="29" t="s">
        <v>36</v>
      </c>
      <c r="B102" s="37"/>
      <c r="C102" s="38"/>
      <c r="D102" s="38"/>
      <c r="E102" s="31" t="s">
        <v>424</v>
      </c>
      <c r="F102" s="38"/>
      <c r="G102" s="38"/>
      <c r="H102" s="38"/>
      <c r="I102" s="38"/>
      <c r="J102" s="39"/>
    </row>
    <row r="103">
      <c r="A103" s="29" t="s">
        <v>29</v>
      </c>
      <c r="B103" s="29">
        <v>24</v>
      </c>
      <c r="C103" s="30" t="s">
        <v>433</v>
      </c>
      <c r="D103" s="29" t="s">
        <v>31</v>
      </c>
      <c r="E103" s="31" t="s">
        <v>434</v>
      </c>
      <c r="F103" s="32" t="s">
        <v>180</v>
      </c>
      <c r="G103" s="33">
        <v>28.199999999999999</v>
      </c>
      <c r="H103" s="34">
        <v>0</v>
      </c>
      <c r="I103" s="35">
        <f>ROUND(G103*H103,P4)</f>
        <v>0</v>
      </c>
      <c r="J103" s="29"/>
      <c r="O103" s="36">
        <f>I103*0.21</f>
        <v>0</v>
      </c>
      <c r="P103">
        <v>3</v>
      </c>
    </row>
    <row r="104" ht="60">
      <c r="A104" s="29" t="s">
        <v>34</v>
      </c>
      <c r="B104" s="37"/>
      <c r="C104" s="38"/>
      <c r="D104" s="38"/>
      <c r="E104" s="31" t="s">
        <v>612</v>
      </c>
      <c r="F104" s="38"/>
      <c r="G104" s="38"/>
      <c r="H104" s="38"/>
      <c r="I104" s="38"/>
      <c r="J104" s="39"/>
    </row>
    <row r="105" ht="45">
      <c r="A105" s="29" t="s">
        <v>87</v>
      </c>
      <c r="B105" s="37"/>
      <c r="C105" s="38"/>
      <c r="D105" s="38"/>
      <c r="E105" s="44" t="s">
        <v>613</v>
      </c>
      <c r="F105" s="38"/>
      <c r="G105" s="38"/>
      <c r="H105" s="38"/>
      <c r="I105" s="38"/>
      <c r="J105" s="39"/>
    </row>
    <row r="106" ht="225">
      <c r="A106" s="29" t="s">
        <v>36</v>
      </c>
      <c r="B106" s="37"/>
      <c r="C106" s="38"/>
      <c r="D106" s="38"/>
      <c r="E106" s="31" t="s">
        <v>437</v>
      </c>
      <c r="F106" s="38"/>
      <c r="G106" s="38"/>
      <c r="H106" s="38"/>
      <c r="I106" s="38"/>
      <c r="J106" s="39"/>
    </row>
    <row r="107">
      <c r="A107" s="29" t="s">
        <v>29</v>
      </c>
      <c r="B107" s="29">
        <v>25</v>
      </c>
      <c r="C107" s="30" t="s">
        <v>438</v>
      </c>
      <c r="D107" s="29" t="s">
        <v>31</v>
      </c>
      <c r="E107" s="31" t="s">
        <v>439</v>
      </c>
      <c r="F107" s="32" t="s">
        <v>180</v>
      </c>
      <c r="G107" s="33">
        <v>165.69999999999999</v>
      </c>
      <c r="H107" s="34">
        <v>0</v>
      </c>
      <c r="I107" s="35">
        <f>ROUND(G107*H107,P4)</f>
        <v>0</v>
      </c>
      <c r="J107" s="29"/>
      <c r="O107" s="36">
        <f>I107*0.21</f>
        <v>0</v>
      </c>
      <c r="P107">
        <v>3</v>
      </c>
    </row>
    <row r="108" ht="105">
      <c r="A108" s="29" t="s">
        <v>34</v>
      </c>
      <c r="B108" s="37"/>
      <c r="C108" s="38"/>
      <c r="D108" s="38"/>
      <c r="E108" s="31" t="s">
        <v>614</v>
      </c>
      <c r="F108" s="38"/>
      <c r="G108" s="38"/>
      <c r="H108" s="38"/>
      <c r="I108" s="38"/>
      <c r="J108" s="39"/>
    </row>
    <row r="109" ht="60">
      <c r="A109" s="29" t="s">
        <v>87</v>
      </c>
      <c r="B109" s="37"/>
      <c r="C109" s="38"/>
      <c r="D109" s="38"/>
      <c r="E109" s="44" t="s">
        <v>615</v>
      </c>
      <c r="F109" s="38"/>
      <c r="G109" s="38"/>
      <c r="H109" s="38"/>
      <c r="I109" s="38"/>
      <c r="J109" s="39"/>
    </row>
    <row r="110" ht="225">
      <c r="A110" s="29" t="s">
        <v>36</v>
      </c>
      <c r="B110" s="37"/>
      <c r="C110" s="38"/>
      <c r="D110" s="38"/>
      <c r="E110" s="31" t="s">
        <v>437</v>
      </c>
      <c r="F110" s="38"/>
      <c r="G110" s="38"/>
      <c r="H110" s="38"/>
      <c r="I110" s="38"/>
      <c r="J110" s="39"/>
    </row>
    <row r="111">
      <c r="A111" s="29" t="s">
        <v>29</v>
      </c>
      <c r="B111" s="29">
        <v>26</v>
      </c>
      <c r="C111" s="30" t="s">
        <v>442</v>
      </c>
      <c r="D111" s="29" t="s">
        <v>31</v>
      </c>
      <c r="E111" s="31" t="s">
        <v>443</v>
      </c>
      <c r="F111" s="32" t="s">
        <v>180</v>
      </c>
      <c r="G111" s="33">
        <v>159.30000000000001</v>
      </c>
      <c r="H111" s="34">
        <v>0</v>
      </c>
      <c r="I111" s="35">
        <f>ROUND(G111*H111,P4)</f>
        <v>0</v>
      </c>
      <c r="J111" s="29"/>
      <c r="O111" s="36">
        <f>I111*0.21</f>
        <v>0</v>
      </c>
      <c r="P111">
        <v>3</v>
      </c>
    </row>
    <row r="112" ht="45">
      <c r="A112" s="29" t="s">
        <v>34</v>
      </c>
      <c r="B112" s="37"/>
      <c r="C112" s="38"/>
      <c r="D112" s="38"/>
      <c r="E112" s="31" t="s">
        <v>616</v>
      </c>
      <c r="F112" s="38"/>
      <c r="G112" s="38"/>
      <c r="H112" s="38"/>
      <c r="I112" s="38"/>
      <c r="J112" s="39"/>
    </row>
    <row r="113">
      <c r="A113" s="29" t="s">
        <v>87</v>
      </c>
      <c r="B113" s="37"/>
      <c r="C113" s="38"/>
      <c r="D113" s="38"/>
      <c r="E113" s="44" t="s">
        <v>617</v>
      </c>
      <c r="F113" s="38"/>
      <c r="G113" s="38"/>
      <c r="H113" s="38"/>
      <c r="I113" s="38"/>
      <c r="J113" s="39"/>
    </row>
    <row r="114" ht="165">
      <c r="A114" s="29" t="s">
        <v>36</v>
      </c>
      <c r="B114" s="37"/>
      <c r="C114" s="38"/>
      <c r="D114" s="38"/>
      <c r="E114" s="31" t="s">
        <v>446</v>
      </c>
      <c r="F114" s="38"/>
      <c r="G114" s="38"/>
      <c r="H114" s="38"/>
      <c r="I114" s="38"/>
      <c r="J114" s="39"/>
    </row>
    <row r="115">
      <c r="A115" s="29" t="s">
        <v>29</v>
      </c>
      <c r="B115" s="29">
        <v>27</v>
      </c>
      <c r="C115" s="30" t="s">
        <v>447</v>
      </c>
      <c r="D115" s="29" t="s">
        <v>55</v>
      </c>
      <c r="E115" s="31" t="s">
        <v>448</v>
      </c>
      <c r="F115" s="32" t="s">
        <v>149</v>
      </c>
      <c r="G115" s="33">
        <v>50</v>
      </c>
      <c r="H115" s="34">
        <v>0</v>
      </c>
      <c r="I115" s="35">
        <f>ROUND(G115*H115,P4)</f>
        <v>0</v>
      </c>
      <c r="J115" s="29"/>
      <c r="O115" s="36">
        <f>I115*0.21</f>
        <v>0</v>
      </c>
      <c r="P115">
        <v>3</v>
      </c>
    </row>
    <row r="116">
      <c r="A116" s="29" t="s">
        <v>34</v>
      </c>
      <c r="B116" s="37"/>
      <c r="C116" s="38"/>
      <c r="D116" s="38"/>
      <c r="E116" s="31" t="s">
        <v>449</v>
      </c>
      <c r="F116" s="38"/>
      <c r="G116" s="38"/>
      <c r="H116" s="38"/>
      <c r="I116" s="38"/>
      <c r="J116" s="39"/>
    </row>
    <row r="117">
      <c r="A117" s="29" t="s">
        <v>87</v>
      </c>
      <c r="B117" s="37"/>
      <c r="C117" s="38"/>
      <c r="D117" s="38"/>
      <c r="E117" s="44" t="s">
        <v>250</v>
      </c>
      <c r="F117" s="38"/>
      <c r="G117" s="38"/>
      <c r="H117" s="38"/>
      <c r="I117" s="38"/>
      <c r="J117" s="39"/>
    </row>
    <row r="118" ht="75">
      <c r="A118" s="29" t="s">
        <v>36</v>
      </c>
      <c r="B118" s="37"/>
      <c r="C118" s="38"/>
      <c r="D118" s="38"/>
      <c r="E118" s="31" t="s">
        <v>451</v>
      </c>
      <c r="F118" s="38"/>
      <c r="G118" s="38"/>
      <c r="H118" s="38"/>
      <c r="I118" s="38"/>
      <c r="J118" s="39"/>
    </row>
    <row r="119">
      <c r="A119" s="23" t="s">
        <v>26</v>
      </c>
      <c r="B119" s="24"/>
      <c r="C119" s="25" t="s">
        <v>452</v>
      </c>
      <c r="D119" s="26"/>
      <c r="E119" s="23" t="s">
        <v>453</v>
      </c>
      <c r="F119" s="26"/>
      <c r="G119" s="26"/>
      <c r="H119" s="26"/>
      <c r="I119" s="27">
        <f>SUMIFS(I120:I123,A120:A123,"P")</f>
        <v>0</v>
      </c>
      <c r="J119" s="28"/>
    </row>
    <row r="120">
      <c r="A120" s="29" t="s">
        <v>29</v>
      </c>
      <c r="B120" s="29">
        <v>28</v>
      </c>
      <c r="C120" s="30" t="s">
        <v>464</v>
      </c>
      <c r="D120" s="29" t="s">
        <v>31</v>
      </c>
      <c r="E120" s="31" t="s">
        <v>465</v>
      </c>
      <c r="F120" s="32" t="s">
        <v>207</v>
      </c>
      <c r="G120" s="33">
        <v>1</v>
      </c>
      <c r="H120" s="34">
        <v>0</v>
      </c>
      <c r="I120" s="35">
        <f>ROUND(G120*H120,P4)</f>
        <v>0</v>
      </c>
      <c r="J120" s="29"/>
      <c r="O120" s="36">
        <f>I120*0.21</f>
        <v>0</v>
      </c>
      <c r="P120">
        <v>3</v>
      </c>
    </row>
    <row r="121" ht="30">
      <c r="A121" s="29" t="s">
        <v>34</v>
      </c>
      <c r="B121" s="37"/>
      <c r="C121" s="38"/>
      <c r="D121" s="38"/>
      <c r="E121" s="31" t="s">
        <v>618</v>
      </c>
      <c r="F121" s="38"/>
      <c r="G121" s="38"/>
      <c r="H121" s="38"/>
      <c r="I121" s="38"/>
      <c r="J121" s="39"/>
    </row>
    <row r="122">
      <c r="A122" s="29" t="s">
        <v>87</v>
      </c>
      <c r="B122" s="37"/>
      <c r="C122" s="38"/>
      <c r="D122" s="38"/>
      <c r="E122" s="44" t="s">
        <v>619</v>
      </c>
      <c r="F122" s="38"/>
      <c r="G122" s="38"/>
      <c r="H122" s="38"/>
      <c r="I122" s="38"/>
      <c r="J122" s="39"/>
    </row>
    <row r="123" ht="120">
      <c r="A123" s="29" t="s">
        <v>36</v>
      </c>
      <c r="B123" s="37"/>
      <c r="C123" s="38"/>
      <c r="D123" s="38"/>
      <c r="E123" s="31" t="s">
        <v>468</v>
      </c>
      <c r="F123" s="38"/>
      <c r="G123" s="38"/>
      <c r="H123" s="38"/>
      <c r="I123" s="38"/>
      <c r="J123" s="39"/>
    </row>
    <row r="124">
      <c r="A124" s="23" t="s">
        <v>26</v>
      </c>
      <c r="B124" s="24"/>
      <c r="C124" s="25" t="s">
        <v>191</v>
      </c>
      <c r="D124" s="26"/>
      <c r="E124" s="23" t="s">
        <v>192</v>
      </c>
      <c r="F124" s="26"/>
      <c r="G124" s="26"/>
      <c r="H124" s="26"/>
      <c r="I124" s="27">
        <f>SUMIFS(I125:I156,A125:A156,"P")</f>
        <v>0</v>
      </c>
      <c r="J124" s="28"/>
    </row>
    <row r="125" ht="30">
      <c r="A125" s="29" t="s">
        <v>29</v>
      </c>
      <c r="B125" s="29">
        <v>29</v>
      </c>
      <c r="C125" s="30" t="s">
        <v>499</v>
      </c>
      <c r="D125" s="29" t="s">
        <v>31</v>
      </c>
      <c r="E125" s="31" t="s">
        <v>500</v>
      </c>
      <c r="F125" s="32" t="s">
        <v>149</v>
      </c>
      <c r="G125" s="33">
        <v>109</v>
      </c>
      <c r="H125" s="34">
        <v>0</v>
      </c>
      <c r="I125" s="35">
        <f>ROUND(G125*H125,P4)</f>
        <v>0</v>
      </c>
      <c r="J125" s="29"/>
      <c r="O125" s="36">
        <f>I125*0.21</f>
        <v>0</v>
      </c>
      <c r="P125">
        <v>3</v>
      </c>
    </row>
    <row r="126" ht="45">
      <c r="A126" s="29" t="s">
        <v>34</v>
      </c>
      <c r="B126" s="37"/>
      <c r="C126" s="38"/>
      <c r="D126" s="38"/>
      <c r="E126" s="31" t="s">
        <v>620</v>
      </c>
      <c r="F126" s="38"/>
      <c r="G126" s="38"/>
      <c r="H126" s="38"/>
      <c r="I126" s="38"/>
      <c r="J126" s="39"/>
    </row>
    <row r="127" ht="60">
      <c r="A127" s="29" t="s">
        <v>87</v>
      </c>
      <c r="B127" s="37"/>
      <c r="C127" s="38"/>
      <c r="D127" s="38"/>
      <c r="E127" s="44" t="s">
        <v>621</v>
      </c>
      <c r="F127" s="38"/>
      <c r="G127" s="38"/>
      <c r="H127" s="38"/>
      <c r="I127" s="38"/>
      <c r="J127" s="39"/>
    </row>
    <row r="128" ht="90">
      <c r="A128" s="29" t="s">
        <v>36</v>
      </c>
      <c r="B128" s="37"/>
      <c r="C128" s="38"/>
      <c r="D128" s="38"/>
      <c r="E128" s="31" t="s">
        <v>498</v>
      </c>
      <c r="F128" s="38"/>
      <c r="G128" s="38"/>
      <c r="H128" s="38"/>
      <c r="I128" s="38"/>
      <c r="J128" s="39"/>
    </row>
    <row r="129">
      <c r="A129" s="29" t="s">
        <v>29</v>
      </c>
      <c r="B129" s="29">
        <v>30</v>
      </c>
      <c r="C129" s="30" t="s">
        <v>622</v>
      </c>
      <c r="D129" s="29" t="s">
        <v>31</v>
      </c>
      <c r="E129" s="31" t="s">
        <v>623</v>
      </c>
      <c r="F129" s="32" t="s">
        <v>149</v>
      </c>
      <c r="G129" s="33">
        <v>50</v>
      </c>
      <c r="H129" s="34">
        <v>0</v>
      </c>
      <c r="I129" s="35">
        <f>ROUND(G129*H129,P4)</f>
        <v>0</v>
      </c>
      <c r="J129" s="29"/>
      <c r="O129" s="36">
        <f>I129*0.21</f>
        <v>0</v>
      </c>
      <c r="P129">
        <v>3</v>
      </c>
    </row>
    <row r="130" ht="60">
      <c r="A130" s="29" t="s">
        <v>34</v>
      </c>
      <c r="B130" s="37"/>
      <c r="C130" s="38"/>
      <c r="D130" s="38"/>
      <c r="E130" s="31" t="s">
        <v>624</v>
      </c>
      <c r="F130" s="38"/>
      <c r="G130" s="38"/>
      <c r="H130" s="38"/>
      <c r="I130" s="38"/>
      <c r="J130" s="39"/>
    </row>
    <row r="131">
      <c r="A131" s="29" t="s">
        <v>87</v>
      </c>
      <c r="B131" s="37"/>
      <c r="C131" s="38"/>
      <c r="D131" s="38"/>
      <c r="E131" s="44" t="s">
        <v>250</v>
      </c>
      <c r="F131" s="38"/>
      <c r="G131" s="38"/>
      <c r="H131" s="38"/>
      <c r="I131" s="38"/>
      <c r="J131" s="39"/>
    </row>
    <row r="132" ht="75">
      <c r="A132" s="29" t="s">
        <v>36</v>
      </c>
      <c r="B132" s="37"/>
      <c r="C132" s="38"/>
      <c r="D132" s="38"/>
      <c r="E132" s="31" t="s">
        <v>625</v>
      </c>
      <c r="F132" s="38"/>
      <c r="G132" s="38"/>
      <c r="H132" s="38"/>
      <c r="I132" s="38"/>
      <c r="J132" s="39"/>
    </row>
    <row r="133">
      <c r="A133" s="29" t="s">
        <v>29</v>
      </c>
      <c r="B133" s="29">
        <v>31</v>
      </c>
      <c r="C133" s="30" t="s">
        <v>626</v>
      </c>
      <c r="D133" s="29" t="s">
        <v>31</v>
      </c>
      <c r="E133" s="31" t="s">
        <v>627</v>
      </c>
      <c r="F133" s="32" t="s">
        <v>127</v>
      </c>
      <c r="G133" s="33">
        <v>9.75</v>
      </c>
      <c r="H133" s="34">
        <v>0</v>
      </c>
      <c r="I133" s="35">
        <f>ROUND(G133*H133,P4)</f>
        <v>0</v>
      </c>
      <c r="J133" s="29"/>
      <c r="O133" s="36">
        <f>I133*0.21</f>
        <v>0</v>
      </c>
      <c r="P133">
        <v>3</v>
      </c>
    </row>
    <row r="134">
      <c r="A134" s="29" t="s">
        <v>34</v>
      </c>
      <c r="B134" s="37"/>
      <c r="C134" s="38"/>
      <c r="D134" s="38"/>
      <c r="E134" s="31" t="s">
        <v>628</v>
      </c>
      <c r="F134" s="38"/>
      <c r="G134" s="38"/>
      <c r="H134" s="38"/>
      <c r="I134" s="38"/>
      <c r="J134" s="39"/>
    </row>
    <row r="135">
      <c r="A135" s="29" t="s">
        <v>87</v>
      </c>
      <c r="B135" s="37"/>
      <c r="C135" s="38"/>
      <c r="D135" s="38"/>
      <c r="E135" s="44" t="s">
        <v>629</v>
      </c>
      <c r="F135" s="38"/>
      <c r="G135" s="38"/>
      <c r="H135" s="38"/>
      <c r="I135" s="38"/>
      <c r="J135" s="39"/>
    </row>
    <row r="136" ht="180">
      <c r="A136" s="29" t="s">
        <v>36</v>
      </c>
      <c r="B136" s="37"/>
      <c r="C136" s="38"/>
      <c r="D136" s="38"/>
      <c r="E136" s="31" t="s">
        <v>229</v>
      </c>
      <c r="F136" s="38"/>
      <c r="G136" s="38"/>
      <c r="H136" s="38"/>
      <c r="I136" s="38"/>
      <c r="J136" s="39"/>
    </row>
    <row r="137">
      <c r="A137" s="29" t="s">
        <v>29</v>
      </c>
      <c r="B137" s="29">
        <v>32</v>
      </c>
      <c r="C137" s="30" t="s">
        <v>225</v>
      </c>
      <c r="D137" s="29" t="s">
        <v>31</v>
      </c>
      <c r="E137" s="31" t="s">
        <v>226</v>
      </c>
      <c r="F137" s="32" t="s">
        <v>127</v>
      </c>
      <c r="G137" s="33">
        <v>2.6000000000000001</v>
      </c>
      <c r="H137" s="34">
        <v>0</v>
      </c>
      <c r="I137" s="35">
        <f>ROUND(G137*H137,P4)</f>
        <v>0</v>
      </c>
      <c r="J137" s="29"/>
      <c r="O137" s="36">
        <f>I137*0.21</f>
        <v>0</v>
      </c>
      <c r="P137">
        <v>3</v>
      </c>
    </row>
    <row r="138" ht="45">
      <c r="A138" s="29" t="s">
        <v>34</v>
      </c>
      <c r="B138" s="37"/>
      <c r="C138" s="38"/>
      <c r="D138" s="38"/>
      <c r="E138" s="31" t="s">
        <v>630</v>
      </c>
      <c r="F138" s="38"/>
      <c r="G138" s="38"/>
      <c r="H138" s="38"/>
      <c r="I138" s="38"/>
      <c r="J138" s="39"/>
    </row>
    <row r="139">
      <c r="A139" s="29" t="s">
        <v>87</v>
      </c>
      <c r="B139" s="37"/>
      <c r="C139" s="38"/>
      <c r="D139" s="38"/>
      <c r="E139" s="44" t="s">
        <v>631</v>
      </c>
      <c r="F139" s="38"/>
      <c r="G139" s="38"/>
      <c r="H139" s="38"/>
      <c r="I139" s="38"/>
      <c r="J139" s="39"/>
    </row>
    <row r="140" ht="180">
      <c r="A140" s="29" t="s">
        <v>36</v>
      </c>
      <c r="B140" s="37"/>
      <c r="C140" s="38"/>
      <c r="D140" s="38"/>
      <c r="E140" s="31" t="s">
        <v>229</v>
      </c>
      <c r="F140" s="38"/>
      <c r="G140" s="38"/>
      <c r="H140" s="38"/>
      <c r="I140" s="38"/>
      <c r="J140" s="39"/>
    </row>
    <row r="141">
      <c r="A141" s="29" t="s">
        <v>29</v>
      </c>
      <c r="B141" s="29">
        <v>33</v>
      </c>
      <c r="C141" s="30" t="s">
        <v>230</v>
      </c>
      <c r="D141" s="29" t="s">
        <v>31</v>
      </c>
      <c r="E141" s="31" t="s">
        <v>231</v>
      </c>
      <c r="F141" s="32" t="s">
        <v>127</v>
      </c>
      <c r="G141" s="33">
        <v>0.17399999999999999</v>
      </c>
      <c r="H141" s="34">
        <v>0</v>
      </c>
      <c r="I141" s="35">
        <f>ROUND(G141*H141,P4)</f>
        <v>0</v>
      </c>
      <c r="J141" s="29"/>
      <c r="O141" s="36">
        <f>I141*0.21</f>
        <v>0</v>
      </c>
      <c r="P141">
        <v>3</v>
      </c>
    </row>
    <row r="142" ht="45">
      <c r="A142" s="29" t="s">
        <v>34</v>
      </c>
      <c r="B142" s="37"/>
      <c r="C142" s="38"/>
      <c r="D142" s="38"/>
      <c r="E142" s="31" t="s">
        <v>632</v>
      </c>
      <c r="F142" s="38"/>
      <c r="G142" s="38"/>
      <c r="H142" s="38"/>
      <c r="I142" s="38"/>
      <c r="J142" s="39"/>
    </row>
    <row r="143">
      <c r="A143" s="29" t="s">
        <v>87</v>
      </c>
      <c r="B143" s="37"/>
      <c r="C143" s="38"/>
      <c r="D143" s="38"/>
      <c r="E143" s="44" t="s">
        <v>633</v>
      </c>
      <c r="F143" s="38"/>
      <c r="G143" s="38"/>
      <c r="H143" s="38"/>
      <c r="I143" s="38"/>
      <c r="J143" s="39"/>
    </row>
    <row r="144" ht="180">
      <c r="A144" s="29" t="s">
        <v>36</v>
      </c>
      <c r="B144" s="37"/>
      <c r="C144" s="38"/>
      <c r="D144" s="38"/>
      <c r="E144" s="31" t="s">
        <v>229</v>
      </c>
      <c r="F144" s="38"/>
      <c r="G144" s="38"/>
      <c r="H144" s="38"/>
      <c r="I144" s="38"/>
      <c r="J144" s="39"/>
    </row>
    <row r="145">
      <c r="A145" s="29" t="s">
        <v>29</v>
      </c>
      <c r="B145" s="29">
        <v>34</v>
      </c>
      <c r="C145" s="30" t="s">
        <v>634</v>
      </c>
      <c r="D145" s="29" t="s">
        <v>31</v>
      </c>
      <c r="E145" s="31" t="s">
        <v>243</v>
      </c>
      <c r="F145" s="32" t="s">
        <v>110</v>
      </c>
      <c r="G145" s="33">
        <v>0.182</v>
      </c>
      <c r="H145" s="34">
        <v>0</v>
      </c>
      <c r="I145" s="35">
        <f>ROUND(G145*H145,P4)</f>
        <v>0</v>
      </c>
      <c r="J145" s="29"/>
      <c r="O145" s="36">
        <f>I145*0.21</f>
        <v>0</v>
      </c>
      <c r="P145">
        <v>3</v>
      </c>
    </row>
    <row r="146" ht="90">
      <c r="A146" s="29" t="s">
        <v>34</v>
      </c>
      <c r="B146" s="37"/>
      <c r="C146" s="38"/>
      <c r="D146" s="38"/>
      <c r="E146" s="31" t="s">
        <v>635</v>
      </c>
      <c r="F146" s="38"/>
      <c r="G146" s="38"/>
      <c r="H146" s="38"/>
      <c r="I146" s="38"/>
      <c r="J146" s="39"/>
    </row>
    <row r="147">
      <c r="A147" s="29" t="s">
        <v>87</v>
      </c>
      <c r="B147" s="37"/>
      <c r="C147" s="38"/>
      <c r="D147" s="38"/>
      <c r="E147" s="44" t="s">
        <v>636</v>
      </c>
      <c r="F147" s="38"/>
      <c r="G147" s="38"/>
      <c r="H147" s="38"/>
      <c r="I147" s="38"/>
      <c r="J147" s="39"/>
    </row>
    <row r="148" ht="180">
      <c r="A148" s="29" t="s">
        <v>36</v>
      </c>
      <c r="B148" s="37"/>
      <c r="C148" s="38"/>
      <c r="D148" s="38"/>
      <c r="E148" s="31" t="s">
        <v>637</v>
      </c>
      <c r="F148" s="38"/>
      <c r="G148" s="38"/>
      <c r="H148" s="38"/>
      <c r="I148" s="38"/>
      <c r="J148" s="39"/>
    </row>
    <row r="149">
      <c r="A149" s="29" t="s">
        <v>29</v>
      </c>
      <c r="B149" s="29">
        <v>35</v>
      </c>
      <c r="C149" s="30" t="s">
        <v>638</v>
      </c>
      <c r="D149" s="29" t="s">
        <v>31</v>
      </c>
      <c r="E149" s="31" t="s">
        <v>639</v>
      </c>
      <c r="F149" s="32" t="s">
        <v>149</v>
      </c>
      <c r="G149" s="33">
        <v>8</v>
      </c>
      <c r="H149" s="34">
        <v>0</v>
      </c>
      <c r="I149" s="35">
        <f>ROUND(G149*H149,P4)</f>
        <v>0</v>
      </c>
      <c r="J149" s="29"/>
      <c r="O149" s="36">
        <f>I149*0.21</f>
        <v>0</v>
      </c>
      <c r="P149">
        <v>3</v>
      </c>
    </row>
    <row r="150" ht="30">
      <c r="A150" s="29" t="s">
        <v>34</v>
      </c>
      <c r="B150" s="37"/>
      <c r="C150" s="38"/>
      <c r="D150" s="38"/>
      <c r="E150" s="31" t="s">
        <v>640</v>
      </c>
      <c r="F150" s="38"/>
      <c r="G150" s="38"/>
      <c r="H150" s="38"/>
      <c r="I150" s="38"/>
      <c r="J150" s="39"/>
    </row>
    <row r="151">
      <c r="A151" s="29" t="s">
        <v>87</v>
      </c>
      <c r="B151" s="37"/>
      <c r="C151" s="38"/>
      <c r="D151" s="38"/>
      <c r="E151" s="44" t="s">
        <v>641</v>
      </c>
      <c r="F151" s="38"/>
      <c r="G151" s="38"/>
      <c r="H151" s="38"/>
      <c r="I151" s="38"/>
      <c r="J151" s="39"/>
    </row>
    <row r="152" ht="135">
      <c r="A152" s="29" t="s">
        <v>36</v>
      </c>
      <c r="B152" s="37"/>
      <c r="C152" s="38"/>
      <c r="D152" s="38"/>
      <c r="E152" s="31" t="s">
        <v>642</v>
      </c>
      <c r="F152" s="38"/>
      <c r="G152" s="38"/>
      <c r="H152" s="38"/>
      <c r="I152" s="38"/>
      <c r="J152" s="39"/>
    </row>
    <row r="153">
      <c r="A153" s="29" t="s">
        <v>29</v>
      </c>
      <c r="B153" s="29">
        <v>36</v>
      </c>
      <c r="C153" s="30" t="s">
        <v>643</v>
      </c>
      <c r="D153" s="29" t="s">
        <v>31</v>
      </c>
      <c r="E153" s="31" t="s">
        <v>644</v>
      </c>
      <c r="F153" s="32" t="s">
        <v>207</v>
      </c>
      <c r="G153" s="33">
        <v>1</v>
      </c>
      <c r="H153" s="34">
        <v>0</v>
      </c>
      <c r="I153" s="35">
        <f>ROUND(G153*H153,P4)</f>
        <v>0</v>
      </c>
      <c r="J153" s="29"/>
      <c r="O153" s="36">
        <f>I153*0.21</f>
        <v>0</v>
      </c>
      <c r="P153">
        <v>3</v>
      </c>
    </row>
    <row r="154" ht="30">
      <c r="A154" s="29" t="s">
        <v>34</v>
      </c>
      <c r="B154" s="37"/>
      <c r="C154" s="38"/>
      <c r="D154" s="38"/>
      <c r="E154" s="31" t="s">
        <v>645</v>
      </c>
      <c r="F154" s="38"/>
      <c r="G154" s="38"/>
      <c r="H154" s="38"/>
      <c r="I154" s="38"/>
      <c r="J154" s="39"/>
    </row>
    <row r="155">
      <c r="A155" s="29" t="s">
        <v>87</v>
      </c>
      <c r="B155" s="37"/>
      <c r="C155" s="38"/>
      <c r="D155" s="38"/>
      <c r="E155" s="44" t="s">
        <v>88</v>
      </c>
      <c r="F155" s="38"/>
      <c r="G155" s="38"/>
      <c r="H155" s="38"/>
      <c r="I155" s="38"/>
      <c r="J155" s="39"/>
    </row>
    <row r="156" ht="165">
      <c r="A156" s="29" t="s">
        <v>36</v>
      </c>
      <c r="B156" s="40"/>
      <c r="C156" s="41"/>
      <c r="D156" s="41"/>
      <c r="E156" s="31" t="s">
        <v>646</v>
      </c>
      <c r="F156" s="41"/>
      <c r="G156" s="41"/>
      <c r="H156" s="41"/>
      <c r="I156" s="41"/>
      <c r="J156" s="42"/>
    </row>
  </sheetData>
  <sheetProtection sheet="1" objects="1" scenarios="1" spinCount="100000" saltValue="ts+g7f9ii1QjMnLheUSOm5eKcv4nqGmaI+yvRCkfk7wTkD6CULlm65euVGGr/JyrsbR+F2JKvNLfwfEl3oealA==" hashValue="hB4pi7QFd2qYfki4uIJd3H+fQiDl+mX2FgbvABfUynhCODBJRq3LtNc2OGD0bCZGrjxALLkE1iSnRw3yfFy84w=="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647</v>
      </c>
      <c r="I3" s="16">
        <f>SUMIFS(I8:I50,A8:A50,"SD")</f>
        <v>0</v>
      </c>
      <c r="J3" s="9"/>
      <c r="O3">
        <v>0</v>
      </c>
      <c r="P3">
        <v>2</v>
      </c>
    </row>
    <row r="4">
      <c r="A4" s="10" t="s">
        <v>8</v>
      </c>
      <c r="B4" s="11" t="s">
        <v>13</v>
      </c>
      <c r="C4" s="12" t="s">
        <v>647</v>
      </c>
      <c r="D4" s="13"/>
      <c r="E4" s="14" t="s">
        <v>648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108</v>
      </c>
      <c r="D9" s="29" t="s">
        <v>31</v>
      </c>
      <c r="E9" s="31" t="s">
        <v>109</v>
      </c>
      <c r="F9" s="32" t="s">
        <v>110</v>
      </c>
      <c r="G9" s="33">
        <v>153</v>
      </c>
      <c r="H9" s="34">
        <v>0</v>
      </c>
      <c r="I9" s="35">
        <f>ROUND(G9*H9,P4)</f>
        <v>0</v>
      </c>
      <c r="J9" s="29"/>
      <c r="O9" s="36">
        <f>I9*0.21</f>
        <v>0</v>
      </c>
      <c r="P9">
        <v>3</v>
      </c>
    </row>
    <row r="10" ht="30">
      <c r="A10" s="29" t="s">
        <v>34</v>
      </c>
      <c r="B10" s="37"/>
      <c r="C10" s="38"/>
      <c r="D10" s="38"/>
      <c r="E10" s="31" t="s">
        <v>649</v>
      </c>
      <c r="F10" s="38"/>
      <c r="G10" s="38"/>
      <c r="H10" s="38"/>
      <c r="I10" s="38"/>
      <c r="J10" s="39"/>
    </row>
    <row r="11">
      <c r="A11" s="29" t="s">
        <v>87</v>
      </c>
      <c r="B11" s="37"/>
      <c r="C11" s="38"/>
      <c r="D11" s="38"/>
      <c r="E11" s="44" t="s">
        <v>650</v>
      </c>
      <c r="F11" s="38"/>
      <c r="G11" s="38"/>
      <c r="H11" s="38"/>
      <c r="I11" s="38"/>
      <c r="J11" s="39"/>
    </row>
    <row r="12" ht="75">
      <c r="A12" s="29" t="s">
        <v>36</v>
      </c>
      <c r="B12" s="37"/>
      <c r="C12" s="38"/>
      <c r="D12" s="38"/>
      <c r="E12" s="31" t="s">
        <v>113</v>
      </c>
      <c r="F12" s="38"/>
      <c r="G12" s="38"/>
      <c r="H12" s="38"/>
      <c r="I12" s="38"/>
      <c r="J12" s="39"/>
    </row>
    <row r="13">
      <c r="A13" s="23" t="s">
        <v>26</v>
      </c>
      <c r="B13" s="24"/>
      <c r="C13" s="25" t="s">
        <v>123</v>
      </c>
      <c r="D13" s="26"/>
      <c r="E13" s="23" t="s">
        <v>124</v>
      </c>
      <c r="F13" s="26"/>
      <c r="G13" s="26"/>
      <c r="H13" s="26"/>
      <c r="I13" s="27">
        <f>SUMIFS(I14:I37,A14:A37,"P")</f>
        <v>0</v>
      </c>
      <c r="J13" s="28"/>
    </row>
    <row r="14" ht="30">
      <c r="A14" s="29" t="s">
        <v>29</v>
      </c>
      <c r="B14" s="29">
        <v>2</v>
      </c>
      <c r="C14" s="30" t="s">
        <v>131</v>
      </c>
      <c r="D14" s="29" t="s">
        <v>31</v>
      </c>
      <c r="E14" s="31" t="s">
        <v>132</v>
      </c>
      <c r="F14" s="32" t="s">
        <v>127</v>
      </c>
      <c r="G14" s="33">
        <v>45.899999999999999</v>
      </c>
      <c r="H14" s="34">
        <v>0</v>
      </c>
      <c r="I14" s="35">
        <f>ROUND(G14*H14,P4)</f>
        <v>0</v>
      </c>
      <c r="J14" s="29"/>
      <c r="O14" s="36">
        <f>I14*0.21</f>
        <v>0</v>
      </c>
      <c r="P14">
        <v>3</v>
      </c>
    </row>
    <row r="15" ht="30">
      <c r="A15" s="29" t="s">
        <v>34</v>
      </c>
      <c r="B15" s="37"/>
      <c r="C15" s="38"/>
      <c r="D15" s="38"/>
      <c r="E15" s="31" t="s">
        <v>651</v>
      </c>
      <c r="F15" s="38"/>
      <c r="G15" s="38"/>
      <c r="H15" s="38"/>
      <c r="I15" s="38"/>
      <c r="J15" s="39"/>
    </row>
    <row r="16">
      <c r="A16" s="29" t="s">
        <v>87</v>
      </c>
      <c r="B16" s="37"/>
      <c r="C16" s="38"/>
      <c r="D16" s="38"/>
      <c r="E16" s="44" t="s">
        <v>652</v>
      </c>
      <c r="F16" s="38"/>
      <c r="G16" s="38"/>
      <c r="H16" s="38"/>
      <c r="I16" s="38"/>
      <c r="J16" s="39"/>
    </row>
    <row r="17" ht="120">
      <c r="A17" s="29" t="s">
        <v>36</v>
      </c>
      <c r="B17" s="37"/>
      <c r="C17" s="38"/>
      <c r="D17" s="38"/>
      <c r="E17" s="31" t="s">
        <v>135</v>
      </c>
      <c r="F17" s="38"/>
      <c r="G17" s="38"/>
      <c r="H17" s="38"/>
      <c r="I17" s="38"/>
      <c r="J17" s="39"/>
    </row>
    <row r="18">
      <c r="A18" s="29" t="s">
        <v>29</v>
      </c>
      <c r="B18" s="29">
        <v>3</v>
      </c>
      <c r="C18" s="30" t="s">
        <v>311</v>
      </c>
      <c r="D18" s="29" t="s">
        <v>31</v>
      </c>
      <c r="E18" s="31" t="s">
        <v>312</v>
      </c>
      <c r="F18" s="32" t="s">
        <v>127</v>
      </c>
      <c r="G18" s="33">
        <v>76.5</v>
      </c>
      <c r="H18" s="34">
        <v>0</v>
      </c>
      <c r="I18" s="35">
        <f>ROUND(G18*H18,P4)</f>
        <v>0</v>
      </c>
      <c r="J18" s="29"/>
      <c r="O18" s="36">
        <f>I18*0.21</f>
        <v>0</v>
      </c>
      <c r="P18">
        <v>3</v>
      </c>
    </row>
    <row r="19" ht="30">
      <c r="A19" s="29" t="s">
        <v>34</v>
      </c>
      <c r="B19" s="37"/>
      <c r="C19" s="38"/>
      <c r="D19" s="38"/>
      <c r="E19" s="31" t="s">
        <v>653</v>
      </c>
      <c r="F19" s="38"/>
      <c r="G19" s="38"/>
      <c r="H19" s="38"/>
      <c r="I19" s="38"/>
      <c r="J19" s="39"/>
    </row>
    <row r="20" ht="30">
      <c r="A20" s="29" t="s">
        <v>87</v>
      </c>
      <c r="B20" s="37"/>
      <c r="C20" s="38"/>
      <c r="D20" s="38"/>
      <c r="E20" s="44" t="s">
        <v>654</v>
      </c>
      <c r="F20" s="38"/>
      <c r="G20" s="38"/>
      <c r="H20" s="38"/>
      <c r="I20" s="38"/>
      <c r="J20" s="39"/>
    </row>
    <row r="21" ht="409.5">
      <c r="A21" s="29" t="s">
        <v>36</v>
      </c>
      <c r="B21" s="37"/>
      <c r="C21" s="38"/>
      <c r="D21" s="38"/>
      <c r="E21" s="31" t="s">
        <v>310</v>
      </c>
      <c r="F21" s="38"/>
      <c r="G21" s="38"/>
      <c r="H21" s="38"/>
      <c r="I21" s="38"/>
      <c r="J21" s="39"/>
    </row>
    <row r="22">
      <c r="A22" s="29" t="s">
        <v>29</v>
      </c>
      <c r="B22" s="29">
        <v>4</v>
      </c>
      <c r="C22" s="30" t="s">
        <v>339</v>
      </c>
      <c r="D22" s="29" t="s">
        <v>31</v>
      </c>
      <c r="E22" s="31" t="s">
        <v>340</v>
      </c>
      <c r="F22" s="32" t="s">
        <v>127</v>
      </c>
      <c r="G22" s="33">
        <v>76.5</v>
      </c>
      <c r="H22" s="34">
        <v>0</v>
      </c>
      <c r="I22" s="35">
        <f>ROUND(G22*H22,P4)</f>
        <v>0</v>
      </c>
      <c r="J22" s="29"/>
      <c r="O22" s="36">
        <f>I22*0.21</f>
        <v>0</v>
      </c>
      <c r="P22">
        <v>3</v>
      </c>
    </row>
    <row r="23">
      <c r="A23" s="29" t="s">
        <v>34</v>
      </c>
      <c r="B23" s="37"/>
      <c r="C23" s="38"/>
      <c r="D23" s="38"/>
      <c r="E23" s="31" t="s">
        <v>655</v>
      </c>
      <c r="F23" s="38"/>
      <c r="G23" s="38"/>
      <c r="H23" s="38"/>
      <c r="I23" s="38"/>
      <c r="J23" s="39"/>
    </row>
    <row r="24">
      <c r="A24" s="29" t="s">
        <v>87</v>
      </c>
      <c r="B24" s="37"/>
      <c r="C24" s="38"/>
      <c r="D24" s="38"/>
      <c r="E24" s="44" t="s">
        <v>656</v>
      </c>
      <c r="F24" s="38"/>
      <c r="G24" s="38"/>
      <c r="H24" s="38"/>
      <c r="I24" s="38"/>
      <c r="J24" s="39"/>
    </row>
    <row r="25" ht="270">
      <c r="A25" s="29" t="s">
        <v>36</v>
      </c>
      <c r="B25" s="37"/>
      <c r="C25" s="38"/>
      <c r="D25" s="38"/>
      <c r="E25" s="31" t="s">
        <v>343</v>
      </c>
      <c r="F25" s="38"/>
      <c r="G25" s="38"/>
      <c r="H25" s="38"/>
      <c r="I25" s="38"/>
      <c r="J25" s="39"/>
    </row>
    <row r="26">
      <c r="A26" s="29" t="s">
        <v>29</v>
      </c>
      <c r="B26" s="29">
        <v>5</v>
      </c>
      <c r="C26" s="30" t="s">
        <v>361</v>
      </c>
      <c r="D26" s="29" t="s">
        <v>31</v>
      </c>
      <c r="E26" s="31" t="s">
        <v>362</v>
      </c>
      <c r="F26" s="32" t="s">
        <v>180</v>
      </c>
      <c r="G26" s="33">
        <v>306</v>
      </c>
      <c r="H26" s="34">
        <v>0</v>
      </c>
      <c r="I26" s="35">
        <f>ROUND(G26*H26,P4)</f>
        <v>0</v>
      </c>
      <c r="J26" s="29"/>
      <c r="O26" s="36">
        <f>I26*0.21</f>
        <v>0</v>
      </c>
      <c r="P26">
        <v>3</v>
      </c>
    </row>
    <row r="27">
      <c r="A27" s="29" t="s">
        <v>34</v>
      </c>
      <c r="B27" s="37"/>
      <c r="C27" s="38"/>
      <c r="D27" s="38"/>
      <c r="E27" s="43" t="s">
        <v>31</v>
      </c>
      <c r="F27" s="38"/>
      <c r="G27" s="38"/>
      <c r="H27" s="38"/>
      <c r="I27" s="38"/>
      <c r="J27" s="39"/>
    </row>
    <row r="28">
      <c r="A28" s="29" t="s">
        <v>87</v>
      </c>
      <c r="B28" s="37"/>
      <c r="C28" s="38"/>
      <c r="D28" s="38"/>
      <c r="E28" s="44" t="s">
        <v>657</v>
      </c>
      <c r="F28" s="38"/>
      <c r="G28" s="38"/>
      <c r="H28" s="38"/>
      <c r="I28" s="38"/>
      <c r="J28" s="39"/>
    </row>
    <row r="29" ht="75">
      <c r="A29" s="29" t="s">
        <v>36</v>
      </c>
      <c r="B29" s="37"/>
      <c r="C29" s="38"/>
      <c r="D29" s="38"/>
      <c r="E29" s="31" t="s">
        <v>365</v>
      </c>
      <c r="F29" s="38"/>
      <c r="G29" s="38"/>
      <c r="H29" s="38"/>
      <c r="I29" s="38"/>
      <c r="J29" s="39"/>
    </row>
    <row r="30">
      <c r="A30" s="29" t="s">
        <v>29</v>
      </c>
      <c r="B30" s="29">
        <v>6</v>
      </c>
      <c r="C30" s="30" t="s">
        <v>366</v>
      </c>
      <c r="D30" s="29" t="s">
        <v>31</v>
      </c>
      <c r="E30" s="31" t="s">
        <v>367</v>
      </c>
      <c r="F30" s="32" t="s">
        <v>180</v>
      </c>
      <c r="G30" s="33">
        <v>92</v>
      </c>
      <c r="H30" s="34">
        <v>0</v>
      </c>
      <c r="I30" s="35">
        <f>ROUND(G30*H30,P4)</f>
        <v>0</v>
      </c>
      <c r="J30" s="29"/>
      <c r="O30" s="36">
        <f>I30*0.21</f>
        <v>0</v>
      </c>
      <c r="P30">
        <v>3</v>
      </c>
    </row>
    <row r="31" ht="30">
      <c r="A31" s="29" t="s">
        <v>34</v>
      </c>
      <c r="B31" s="37"/>
      <c r="C31" s="38"/>
      <c r="D31" s="38"/>
      <c r="E31" s="31" t="s">
        <v>658</v>
      </c>
      <c r="F31" s="38"/>
      <c r="G31" s="38"/>
      <c r="H31" s="38"/>
      <c r="I31" s="38"/>
      <c r="J31" s="39"/>
    </row>
    <row r="32">
      <c r="A32" s="29" t="s">
        <v>87</v>
      </c>
      <c r="B32" s="37"/>
      <c r="C32" s="38"/>
      <c r="D32" s="38"/>
      <c r="E32" s="44" t="s">
        <v>659</v>
      </c>
      <c r="F32" s="38"/>
      <c r="G32" s="38"/>
      <c r="H32" s="38"/>
      <c r="I32" s="38"/>
      <c r="J32" s="39"/>
    </row>
    <row r="33" ht="75">
      <c r="A33" s="29" t="s">
        <v>36</v>
      </c>
      <c r="B33" s="37"/>
      <c r="C33" s="38"/>
      <c r="D33" s="38"/>
      <c r="E33" s="31" t="s">
        <v>370</v>
      </c>
      <c r="F33" s="38"/>
      <c r="G33" s="38"/>
      <c r="H33" s="38"/>
      <c r="I33" s="38"/>
      <c r="J33" s="39"/>
    </row>
    <row r="34">
      <c r="A34" s="29" t="s">
        <v>29</v>
      </c>
      <c r="B34" s="29">
        <v>7</v>
      </c>
      <c r="C34" s="30" t="s">
        <v>371</v>
      </c>
      <c r="D34" s="29" t="s">
        <v>31</v>
      </c>
      <c r="E34" s="31" t="s">
        <v>372</v>
      </c>
      <c r="F34" s="32" t="s">
        <v>180</v>
      </c>
      <c r="G34" s="33">
        <v>92</v>
      </c>
      <c r="H34" s="34">
        <v>0</v>
      </c>
      <c r="I34" s="35">
        <f>ROUND(G34*H34,P4)</f>
        <v>0</v>
      </c>
      <c r="J34" s="29"/>
      <c r="O34" s="36">
        <f>I34*0.21</f>
        <v>0</v>
      </c>
      <c r="P34">
        <v>3</v>
      </c>
    </row>
    <row r="35">
      <c r="A35" s="29" t="s">
        <v>34</v>
      </c>
      <c r="B35" s="37"/>
      <c r="C35" s="38"/>
      <c r="D35" s="38"/>
      <c r="E35" s="43" t="s">
        <v>31</v>
      </c>
      <c r="F35" s="38"/>
      <c r="G35" s="38"/>
      <c r="H35" s="38"/>
      <c r="I35" s="38"/>
      <c r="J35" s="39"/>
    </row>
    <row r="36">
      <c r="A36" s="29" t="s">
        <v>87</v>
      </c>
      <c r="B36" s="37"/>
      <c r="C36" s="38"/>
      <c r="D36" s="38"/>
      <c r="E36" s="44" t="s">
        <v>660</v>
      </c>
      <c r="F36" s="38"/>
      <c r="G36" s="38"/>
      <c r="H36" s="38"/>
      <c r="I36" s="38"/>
      <c r="J36" s="39"/>
    </row>
    <row r="37" ht="75">
      <c r="A37" s="29" t="s">
        <v>36</v>
      </c>
      <c r="B37" s="37"/>
      <c r="C37" s="38"/>
      <c r="D37" s="38"/>
      <c r="E37" s="31" t="s">
        <v>374</v>
      </c>
      <c r="F37" s="38"/>
      <c r="G37" s="38"/>
      <c r="H37" s="38"/>
      <c r="I37" s="38"/>
      <c r="J37" s="39"/>
    </row>
    <row r="38">
      <c r="A38" s="23" t="s">
        <v>26</v>
      </c>
      <c r="B38" s="24"/>
      <c r="C38" s="25" t="s">
        <v>171</v>
      </c>
      <c r="D38" s="26"/>
      <c r="E38" s="23" t="s">
        <v>172</v>
      </c>
      <c r="F38" s="26"/>
      <c r="G38" s="26"/>
      <c r="H38" s="26"/>
      <c r="I38" s="27">
        <f>SUMIFS(I39:I50,A39:A50,"P")</f>
        <v>0</v>
      </c>
      <c r="J38" s="28"/>
    </row>
    <row r="39">
      <c r="A39" s="29" t="s">
        <v>29</v>
      </c>
      <c r="B39" s="29">
        <v>8</v>
      </c>
      <c r="C39" s="30" t="s">
        <v>661</v>
      </c>
      <c r="D39" s="29" t="s">
        <v>31</v>
      </c>
      <c r="E39" s="31" t="s">
        <v>662</v>
      </c>
      <c r="F39" s="32" t="s">
        <v>180</v>
      </c>
      <c r="G39" s="33">
        <v>306</v>
      </c>
      <c r="H39" s="34">
        <v>0</v>
      </c>
      <c r="I39" s="35">
        <f>ROUND(G39*H39,P4)</f>
        <v>0</v>
      </c>
      <c r="J39" s="29"/>
      <c r="O39" s="36">
        <f>I39*0.21</f>
        <v>0</v>
      </c>
      <c r="P39">
        <v>3</v>
      </c>
    </row>
    <row r="40" ht="30">
      <c r="A40" s="29" t="s">
        <v>34</v>
      </c>
      <c r="B40" s="37"/>
      <c r="C40" s="38"/>
      <c r="D40" s="38"/>
      <c r="E40" s="31" t="s">
        <v>663</v>
      </c>
      <c r="F40" s="38"/>
      <c r="G40" s="38"/>
      <c r="H40" s="38"/>
      <c r="I40" s="38"/>
      <c r="J40" s="39"/>
    </row>
    <row r="41">
      <c r="A41" s="29" t="s">
        <v>87</v>
      </c>
      <c r="B41" s="37"/>
      <c r="C41" s="38"/>
      <c r="D41" s="38"/>
      <c r="E41" s="44" t="s">
        <v>664</v>
      </c>
      <c r="F41" s="38"/>
      <c r="G41" s="38"/>
      <c r="H41" s="38"/>
      <c r="I41" s="38"/>
      <c r="J41" s="39"/>
    </row>
    <row r="42" ht="90">
      <c r="A42" s="29" t="s">
        <v>36</v>
      </c>
      <c r="B42" s="37"/>
      <c r="C42" s="38"/>
      <c r="D42" s="38"/>
      <c r="E42" s="31" t="s">
        <v>177</v>
      </c>
      <c r="F42" s="38"/>
      <c r="G42" s="38"/>
      <c r="H42" s="38"/>
      <c r="I42" s="38"/>
      <c r="J42" s="39"/>
    </row>
    <row r="43">
      <c r="A43" s="29" t="s">
        <v>29</v>
      </c>
      <c r="B43" s="29">
        <v>9</v>
      </c>
      <c r="C43" s="30" t="s">
        <v>665</v>
      </c>
      <c r="D43" s="29" t="s">
        <v>31</v>
      </c>
      <c r="E43" s="31" t="s">
        <v>666</v>
      </c>
      <c r="F43" s="32" t="s">
        <v>180</v>
      </c>
      <c r="G43" s="33">
        <v>306</v>
      </c>
      <c r="H43" s="34">
        <v>0</v>
      </c>
      <c r="I43" s="35">
        <f>ROUND(G43*H43,P4)</f>
        <v>0</v>
      </c>
      <c r="J43" s="29"/>
      <c r="O43" s="36">
        <f>I43*0.21</f>
        <v>0</v>
      </c>
      <c r="P43">
        <v>3</v>
      </c>
    </row>
    <row r="44" ht="30">
      <c r="A44" s="29" t="s">
        <v>34</v>
      </c>
      <c r="B44" s="37"/>
      <c r="C44" s="38"/>
      <c r="D44" s="38"/>
      <c r="E44" s="31" t="s">
        <v>667</v>
      </c>
      <c r="F44" s="38"/>
      <c r="G44" s="38"/>
      <c r="H44" s="38"/>
      <c r="I44" s="38"/>
      <c r="J44" s="39"/>
    </row>
    <row r="45">
      <c r="A45" s="29" t="s">
        <v>87</v>
      </c>
      <c r="B45" s="37"/>
      <c r="C45" s="38"/>
      <c r="D45" s="38"/>
      <c r="E45" s="44" t="s">
        <v>657</v>
      </c>
      <c r="F45" s="38"/>
      <c r="G45" s="38"/>
      <c r="H45" s="38"/>
      <c r="I45" s="38"/>
      <c r="J45" s="39"/>
    </row>
    <row r="46" ht="90">
      <c r="A46" s="29" t="s">
        <v>36</v>
      </c>
      <c r="B46" s="37"/>
      <c r="C46" s="38"/>
      <c r="D46" s="38"/>
      <c r="E46" s="31" t="s">
        <v>668</v>
      </c>
      <c r="F46" s="38"/>
      <c r="G46" s="38"/>
      <c r="H46" s="38"/>
      <c r="I46" s="38"/>
      <c r="J46" s="39"/>
    </row>
    <row r="47">
      <c r="A47" s="29" t="s">
        <v>29</v>
      </c>
      <c r="B47" s="29">
        <v>10</v>
      </c>
      <c r="C47" s="30" t="s">
        <v>669</v>
      </c>
      <c r="D47" s="29" t="s">
        <v>31</v>
      </c>
      <c r="E47" s="31" t="s">
        <v>670</v>
      </c>
      <c r="F47" s="32" t="s">
        <v>180</v>
      </c>
      <c r="G47" s="33">
        <v>306</v>
      </c>
      <c r="H47" s="34">
        <v>0</v>
      </c>
      <c r="I47" s="35">
        <f>ROUND(G47*H47,P4)</f>
        <v>0</v>
      </c>
      <c r="J47" s="29"/>
      <c r="O47" s="36">
        <f>I47*0.21</f>
        <v>0</v>
      </c>
      <c r="P47">
        <v>3</v>
      </c>
    </row>
    <row r="48" ht="30">
      <c r="A48" s="29" t="s">
        <v>34</v>
      </c>
      <c r="B48" s="37"/>
      <c r="C48" s="38"/>
      <c r="D48" s="38"/>
      <c r="E48" s="31" t="s">
        <v>671</v>
      </c>
      <c r="F48" s="38"/>
      <c r="G48" s="38"/>
      <c r="H48" s="38"/>
      <c r="I48" s="38"/>
      <c r="J48" s="39"/>
    </row>
    <row r="49">
      <c r="A49" s="29" t="s">
        <v>87</v>
      </c>
      <c r="B49" s="37"/>
      <c r="C49" s="38"/>
      <c r="D49" s="38"/>
      <c r="E49" s="44" t="s">
        <v>672</v>
      </c>
      <c r="F49" s="38"/>
      <c r="G49" s="38"/>
      <c r="H49" s="38"/>
      <c r="I49" s="38"/>
      <c r="J49" s="39"/>
    </row>
    <row r="50" ht="90">
      <c r="A50" s="29" t="s">
        <v>36</v>
      </c>
      <c r="B50" s="40"/>
      <c r="C50" s="41"/>
      <c r="D50" s="41"/>
      <c r="E50" s="31" t="s">
        <v>177</v>
      </c>
      <c r="F50" s="41"/>
      <c r="G50" s="41"/>
      <c r="H50" s="41"/>
      <c r="I50" s="41"/>
      <c r="J50" s="42"/>
    </row>
  </sheetData>
  <sheetProtection sheet="1" objects="1" scenarios="1" spinCount="100000" saltValue="39YJG4wmSFlk0X+azVQWyFXQHzCXbDz6CfjPLCkP+qZDZWzennmudhrJAV0m4f5suRxIFzd5HMePDtoRR8NK2g==" hashValue="rnUd4issI9Hvd0yOgPuJ7jPJOOw3aoYNP5CPPX7uoEWij26MIY1QO25mTS0N09B2rR7z8YhvRuLN7N58ooKmiQ=="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673</v>
      </c>
      <c r="I3" s="16">
        <f>SUMIFS(I8:I372,A8:A372,"SD")</f>
        <v>0</v>
      </c>
      <c r="J3" s="9"/>
      <c r="O3">
        <v>0</v>
      </c>
      <c r="P3">
        <v>2</v>
      </c>
    </row>
    <row r="4">
      <c r="A4" s="10" t="s">
        <v>8</v>
      </c>
      <c r="B4" s="11" t="s">
        <v>13</v>
      </c>
      <c r="C4" s="12" t="s">
        <v>673</v>
      </c>
      <c r="D4" s="13"/>
      <c r="E4" s="14" t="s">
        <v>674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108</v>
      </c>
      <c r="D9" s="29" t="s">
        <v>94</v>
      </c>
      <c r="E9" s="31" t="s">
        <v>109</v>
      </c>
      <c r="F9" s="32" t="s">
        <v>110</v>
      </c>
      <c r="G9" s="33">
        <v>2906.114</v>
      </c>
      <c r="H9" s="34">
        <v>0</v>
      </c>
      <c r="I9" s="35">
        <f>ROUND(G9*H9,P4)</f>
        <v>0</v>
      </c>
      <c r="J9" s="29"/>
      <c r="O9" s="36">
        <f>I9*0.21</f>
        <v>0</v>
      </c>
      <c r="P9">
        <v>3</v>
      </c>
    </row>
    <row r="10" ht="30">
      <c r="A10" s="29" t="s">
        <v>34</v>
      </c>
      <c r="B10" s="37"/>
      <c r="C10" s="38"/>
      <c r="D10" s="38"/>
      <c r="E10" s="31" t="s">
        <v>675</v>
      </c>
      <c r="F10" s="38"/>
      <c r="G10" s="38"/>
      <c r="H10" s="38"/>
      <c r="I10" s="38"/>
      <c r="J10" s="39"/>
    </row>
    <row r="11" ht="60">
      <c r="A11" s="29" t="s">
        <v>87</v>
      </c>
      <c r="B11" s="37"/>
      <c r="C11" s="38"/>
      <c r="D11" s="38"/>
      <c r="E11" s="44" t="s">
        <v>676</v>
      </c>
      <c r="F11" s="38"/>
      <c r="G11" s="38"/>
      <c r="H11" s="38"/>
      <c r="I11" s="38"/>
      <c r="J11" s="39"/>
    </row>
    <row r="12" ht="75">
      <c r="A12" s="29" t="s">
        <v>36</v>
      </c>
      <c r="B12" s="37"/>
      <c r="C12" s="38"/>
      <c r="D12" s="38"/>
      <c r="E12" s="31" t="s">
        <v>113</v>
      </c>
      <c r="F12" s="38"/>
      <c r="G12" s="38"/>
      <c r="H12" s="38"/>
      <c r="I12" s="38"/>
      <c r="J12" s="39"/>
    </row>
    <row r="13">
      <c r="A13" s="29" t="s">
        <v>29</v>
      </c>
      <c r="B13" s="29">
        <v>2</v>
      </c>
      <c r="C13" s="30" t="s">
        <v>108</v>
      </c>
      <c r="D13" s="29" t="s">
        <v>114</v>
      </c>
      <c r="E13" s="31" t="s">
        <v>109</v>
      </c>
      <c r="F13" s="32" t="s">
        <v>110</v>
      </c>
      <c r="G13" s="33">
        <v>95</v>
      </c>
      <c r="H13" s="34">
        <v>0</v>
      </c>
      <c r="I13" s="35">
        <f>ROUND(G13*H13,P4)</f>
        <v>0</v>
      </c>
      <c r="J13" s="29"/>
      <c r="O13" s="36">
        <f>I13*0.21</f>
        <v>0</v>
      </c>
      <c r="P13">
        <v>3</v>
      </c>
    </row>
    <row r="14">
      <c r="A14" s="29" t="s">
        <v>34</v>
      </c>
      <c r="B14" s="37"/>
      <c r="C14" s="38"/>
      <c r="D14" s="38"/>
      <c r="E14" s="43" t="s">
        <v>31</v>
      </c>
      <c r="F14" s="38"/>
      <c r="G14" s="38"/>
      <c r="H14" s="38"/>
      <c r="I14" s="38"/>
      <c r="J14" s="39"/>
    </row>
    <row r="15">
      <c r="A15" s="29" t="s">
        <v>87</v>
      </c>
      <c r="B15" s="37"/>
      <c r="C15" s="38"/>
      <c r="D15" s="38"/>
      <c r="E15" s="44" t="s">
        <v>677</v>
      </c>
      <c r="F15" s="38"/>
      <c r="G15" s="38"/>
      <c r="H15" s="38"/>
      <c r="I15" s="38"/>
      <c r="J15" s="39"/>
    </row>
    <row r="16" ht="75">
      <c r="A16" s="29" t="s">
        <v>36</v>
      </c>
      <c r="B16" s="37"/>
      <c r="C16" s="38"/>
      <c r="D16" s="38"/>
      <c r="E16" s="31" t="s">
        <v>113</v>
      </c>
      <c r="F16" s="38"/>
      <c r="G16" s="38"/>
      <c r="H16" s="38"/>
      <c r="I16" s="38"/>
      <c r="J16" s="39"/>
    </row>
    <row r="17">
      <c r="A17" s="23" t="s">
        <v>26</v>
      </c>
      <c r="B17" s="24"/>
      <c r="C17" s="25" t="s">
        <v>123</v>
      </c>
      <c r="D17" s="26"/>
      <c r="E17" s="23" t="s">
        <v>124</v>
      </c>
      <c r="F17" s="26"/>
      <c r="G17" s="26"/>
      <c r="H17" s="26"/>
      <c r="I17" s="27">
        <f>SUMIFS(I18:I81,A18:A81,"P")</f>
        <v>0</v>
      </c>
      <c r="J17" s="28"/>
    </row>
    <row r="18">
      <c r="A18" s="29" t="s">
        <v>29</v>
      </c>
      <c r="B18" s="29">
        <v>3</v>
      </c>
      <c r="C18" s="30" t="s">
        <v>568</v>
      </c>
      <c r="D18" s="29" t="s">
        <v>31</v>
      </c>
      <c r="E18" s="31" t="s">
        <v>569</v>
      </c>
      <c r="F18" s="32" t="s">
        <v>180</v>
      </c>
      <c r="G18" s="33">
        <v>990</v>
      </c>
      <c r="H18" s="34">
        <v>0</v>
      </c>
      <c r="I18" s="35">
        <f>ROUND(G18*H18,P4)</f>
        <v>0</v>
      </c>
      <c r="J18" s="29"/>
      <c r="O18" s="36">
        <f>I18*0.21</f>
        <v>0</v>
      </c>
      <c r="P18">
        <v>3</v>
      </c>
    </row>
    <row r="19">
      <c r="A19" s="29" t="s">
        <v>34</v>
      </c>
      <c r="B19" s="37"/>
      <c r="C19" s="38"/>
      <c r="D19" s="38"/>
      <c r="E19" s="31" t="s">
        <v>678</v>
      </c>
      <c r="F19" s="38"/>
      <c r="G19" s="38"/>
      <c r="H19" s="38"/>
      <c r="I19" s="38"/>
      <c r="J19" s="39"/>
    </row>
    <row r="20" ht="30">
      <c r="A20" s="29" t="s">
        <v>87</v>
      </c>
      <c r="B20" s="37"/>
      <c r="C20" s="38"/>
      <c r="D20" s="38"/>
      <c r="E20" s="44" t="s">
        <v>679</v>
      </c>
      <c r="F20" s="38"/>
      <c r="G20" s="38"/>
      <c r="H20" s="38"/>
      <c r="I20" s="38"/>
      <c r="J20" s="39"/>
    </row>
    <row r="21" ht="90">
      <c r="A21" s="29" t="s">
        <v>36</v>
      </c>
      <c r="B21" s="37"/>
      <c r="C21" s="38"/>
      <c r="D21" s="38"/>
      <c r="E21" s="31" t="s">
        <v>572</v>
      </c>
      <c r="F21" s="38"/>
      <c r="G21" s="38"/>
      <c r="H21" s="38"/>
      <c r="I21" s="38"/>
      <c r="J21" s="39"/>
    </row>
    <row r="22">
      <c r="A22" s="29" t="s">
        <v>29</v>
      </c>
      <c r="B22" s="29">
        <v>4</v>
      </c>
      <c r="C22" s="30" t="s">
        <v>680</v>
      </c>
      <c r="D22" s="29" t="s">
        <v>55</v>
      </c>
      <c r="E22" s="31" t="s">
        <v>681</v>
      </c>
      <c r="F22" s="32" t="s">
        <v>207</v>
      </c>
      <c r="G22" s="33">
        <v>123</v>
      </c>
      <c r="H22" s="34">
        <v>0</v>
      </c>
      <c r="I22" s="35">
        <f>ROUND(G22*H22,P4)</f>
        <v>0</v>
      </c>
      <c r="J22" s="29"/>
      <c r="O22" s="36">
        <f>I22*0.21</f>
        <v>0</v>
      </c>
      <c r="P22">
        <v>3</v>
      </c>
    </row>
    <row r="23">
      <c r="A23" s="29" t="s">
        <v>34</v>
      </c>
      <c r="B23" s="37"/>
      <c r="C23" s="38"/>
      <c r="D23" s="38"/>
      <c r="E23" s="31" t="s">
        <v>682</v>
      </c>
      <c r="F23" s="38"/>
      <c r="G23" s="38"/>
      <c r="H23" s="38"/>
      <c r="I23" s="38"/>
      <c r="J23" s="39"/>
    </row>
    <row r="24" ht="30">
      <c r="A24" s="29" t="s">
        <v>87</v>
      </c>
      <c r="B24" s="37"/>
      <c r="C24" s="38"/>
      <c r="D24" s="38"/>
      <c r="E24" s="44" t="s">
        <v>683</v>
      </c>
      <c r="F24" s="38"/>
      <c r="G24" s="38"/>
      <c r="H24" s="38"/>
      <c r="I24" s="38"/>
      <c r="J24" s="39"/>
    </row>
    <row r="25" ht="225">
      <c r="A25" s="29" t="s">
        <v>36</v>
      </c>
      <c r="B25" s="37"/>
      <c r="C25" s="38"/>
      <c r="D25" s="38"/>
      <c r="E25" s="31" t="s">
        <v>684</v>
      </c>
      <c r="F25" s="38"/>
      <c r="G25" s="38"/>
      <c r="H25" s="38"/>
      <c r="I25" s="38"/>
      <c r="J25" s="39"/>
    </row>
    <row r="26">
      <c r="A26" s="29" t="s">
        <v>29</v>
      </c>
      <c r="B26" s="29">
        <v>5</v>
      </c>
      <c r="C26" s="30" t="s">
        <v>685</v>
      </c>
      <c r="D26" s="29" t="s">
        <v>55</v>
      </c>
      <c r="E26" s="31" t="s">
        <v>686</v>
      </c>
      <c r="F26" s="32" t="s">
        <v>207</v>
      </c>
      <c r="G26" s="33">
        <v>73</v>
      </c>
      <c r="H26" s="34">
        <v>0</v>
      </c>
      <c r="I26" s="35">
        <f>ROUND(G26*H26,P4)</f>
        <v>0</v>
      </c>
      <c r="J26" s="29"/>
      <c r="O26" s="36">
        <f>I26*0.21</f>
        <v>0</v>
      </c>
      <c r="P26">
        <v>3</v>
      </c>
    </row>
    <row r="27">
      <c r="A27" s="29" t="s">
        <v>34</v>
      </c>
      <c r="B27" s="37"/>
      <c r="C27" s="38"/>
      <c r="D27" s="38"/>
      <c r="E27" s="31" t="s">
        <v>682</v>
      </c>
      <c r="F27" s="38"/>
      <c r="G27" s="38"/>
      <c r="H27" s="38"/>
      <c r="I27" s="38"/>
      <c r="J27" s="39"/>
    </row>
    <row r="28" ht="60">
      <c r="A28" s="29" t="s">
        <v>87</v>
      </c>
      <c r="B28" s="37"/>
      <c r="C28" s="38"/>
      <c r="D28" s="38"/>
      <c r="E28" s="44" t="s">
        <v>687</v>
      </c>
      <c r="F28" s="38"/>
      <c r="G28" s="38"/>
      <c r="H28" s="38"/>
      <c r="I28" s="38"/>
      <c r="J28" s="39"/>
    </row>
    <row r="29" ht="225">
      <c r="A29" s="29" t="s">
        <v>36</v>
      </c>
      <c r="B29" s="37"/>
      <c r="C29" s="38"/>
      <c r="D29" s="38"/>
      <c r="E29" s="31" t="s">
        <v>684</v>
      </c>
      <c r="F29" s="38"/>
      <c r="G29" s="38"/>
      <c r="H29" s="38"/>
      <c r="I29" s="38"/>
      <c r="J29" s="39"/>
    </row>
    <row r="30">
      <c r="A30" s="29" t="s">
        <v>29</v>
      </c>
      <c r="B30" s="29">
        <v>6</v>
      </c>
      <c r="C30" s="30" t="s">
        <v>125</v>
      </c>
      <c r="D30" s="29" t="s">
        <v>55</v>
      </c>
      <c r="E30" s="31" t="s">
        <v>126</v>
      </c>
      <c r="F30" s="32" t="s">
        <v>127</v>
      </c>
      <c r="G30" s="33">
        <v>96</v>
      </c>
      <c r="H30" s="34">
        <v>0</v>
      </c>
      <c r="I30" s="35">
        <f>ROUND(G30*H30,P4)</f>
        <v>0</v>
      </c>
      <c r="J30" s="29"/>
      <c r="O30" s="36">
        <f>I30*0.21</f>
        <v>0</v>
      </c>
      <c r="P30">
        <v>3</v>
      </c>
    </row>
    <row r="31">
      <c r="A31" s="29" t="s">
        <v>34</v>
      </c>
      <c r="B31" s="37"/>
      <c r="C31" s="38"/>
      <c r="D31" s="38"/>
      <c r="E31" s="31" t="s">
        <v>688</v>
      </c>
      <c r="F31" s="38"/>
      <c r="G31" s="38"/>
      <c r="H31" s="38"/>
      <c r="I31" s="38"/>
      <c r="J31" s="39"/>
    </row>
    <row r="32">
      <c r="A32" s="29" t="s">
        <v>87</v>
      </c>
      <c r="B32" s="37"/>
      <c r="C32" s="38"/>
      <c r="D32" s="38"/>
      <c r="E32" s="44" t="s">
        <v>689</v>
      </c>
      <c r="F32" s="38"/>
      <c r="G32" s="38"/>
      <c r="H32" s="38"/>
      <c r="I32" s="38"/>
      <c r="J32" s="39"/>
    </row>
    <row r="33" ht="135">
      <c r="A33" s="29" t="s">
        <v>36</v>
      </c>
      <c r="B33" s="37"/>
      <c r="C33" s="38"/>
      <c r="D33" s="38"/>
      <c r="E33" s="31" t="s">
        <v>130</v>
      </c>
      <c r="F33" s="38"/>
      <c r="G33" s="38"/>
      <c r="H33" s="38"/>
      <c r="I33" s="38"/>
      <c r="J33" s="39"/>
    </row>
    <row r="34">
      <c r="A34" s="29" t="s">
        <v>29</v>
      </c>
      <c r="B34" s="29">
        <v>7</v>
      </c>
      <c r="C34" s="30" t="s">
        <v>301</v>
      </c>
      <c r="D34" s="29" t="s">
        <v>31</v>
      </c>
      <c r="E34" s="31" t="s">
        <v>302</v>
      </c>
      <c r="F34" s="32" t="s">
        <v>127</v>
      </c>
      <c r="G34" s="33">
        <v>76</v>
      </c>
      <c r="H34" s="34">
        <v>0</v>
      </c>
      <c r="I34" s="35">
        <f>ROUND(G34*H34,P4)</f>
        <v>0</v>
      </c>
      <c r="J34" s="29"/>
      <c r="O34" s="36">
        <f>I34*0.21</f>
        <v>0</v>
      </c>
      <c r="P34">
        <v>3</v>
      </c>
    </row>
    <row r="35" ht="30">
      <c r="A35" s="29" t="s">
        <v>34</v>
      </c>
      <c r="B35" s="37"/>
      <c r="C35" s="38"/>
      <c r="D35" s="38"/>
      <c r="E35" s="31" t="s">
        <v>690</v>
      </c>
      <c r="F35" s="38"/>
      <c r="G35" s="38"/>
      <c r="H35" s="38"/>
      <c r="I35" s="38"/>
      <c r="J35" s="39"/>
    </row>
    <row r="36" ht="75">
      <c r="A36" s="29" t="s">
        <v>87</v>
      </c>
      <c r="B36" s="37"/>
      <c r="C36" s="38"/>
      <c r="D36" s="38"/>
      <c r="E36" s="44" t="s">
        <v>691</v>
      </c>
      <c r="F36" s="38"/>
      <c r="G36" s="38"/>
      <c r="H36" s="38"/>
      <c r="I36" s="38"/>
      <c r="J36" s="39"/>
    </row>
    <row r="37" ht="75">
      <c r="A37" s="29" t="s">
        <v>36</v>
      </c>
      <c r="B37" s="37"/>
      <c r="C37" s="38"/>
      <c r="D37" s="38"/>
      <c r="E37" s="31" t="s">
        <v>305</v>
      </c>
      <c r="F37" s="38"/>
      <c r="G37" s="38"/>
      <c r="H37" s="38"/>
      <c r="I37" s="38"/>
      <c r="J37" s="39"/>
    </row>
    <row r="38">
      <c r="A38" s="29" t="s">
        <v>29</v>
      </c>
      <c r="B38" s="29">
        <v>8</v>
      </c>
      <c r="C38" s="30" t="s">
        <v>306</v>
      </c>
      <c r="D38" s="29" t="s">
        <v>94</v>
      </c>
      <c r="E38" s="31" t="s">
        <v>307</v>
      </c>
      <c r="F38" s="32" t="s">
        <v>127</v>
      </c>
      <c r="G38" s="33">
        <v>1779</v>
      </c>
      <c r="H38" s="34">
        <v>0</v>
      </c>
      <c r="I38" s="35">
        <f>ROUND(G38*H38,P4)</f>
        <v>0</v>
      </c>
      <c r="J38" s="29"/>
      <c r="O38" s="36">
        <f>I38*0.21</f>
        <v>0</v>
      </c>
      <c r="P38">
        <v>3</v>
      </c>
    </row>
    <row r="39" ht="30">
      <c r="A39" s="29" t="s">
        <v>34</v>
      </c>
      <c r="B39" s="37"/>
      <c r="C39" s="38"/>
      <c r="D39" s="38"/>
      <c r="E39" s="31" t="s">
        <v>692</v>
      </c>
      <c r="F39" s="38"/>
      <c r="G39" s="38"/>
      <c r="H39" s="38"/>
      <c r="I39" s="38"/>
      <c r="J39" s="39"/>
    </row>
    <row r="40" ht="75">
      <c r="A40" s="29" t="s">
        <v>87</v>
      </c>
      <c r="B40" s="37"/>
      <c r="C40" s="38"/>
      <c r="D40" s="38"/>
      <c r="E40" s="44" t="s">
        <v>693</v>
      </c>
      <c r="F40" s="38"/>
      <c r="G40" s="38"/>
      <c r="H40" s="38"/>
      <c r="I40" s="38"/>
      <c r="J40" s="39"/>
    </row>
    <row r="41" ht="409.5">
      <c r="A41" s="29" t="s">
        <v>36</v>
      </c>
      <c r="B41" s="37"/>
      <c r="C41" s="38"/>
      <c r="D41" s="38"/>
      <c r="E41" s="31" t="s">
        <v>310</v>
      </c>
      <c r="F41" s="38"/>
      <c r="G41" s="38"/>
      <c r="H41" s="38"/>
      <c r="I41" s="38"/>
      <c r="J41" s="39"/>
    </row>
    <row r="42">
      <c r="A42" s="29" t="s">
        <v>29</v>
      </c>
      <c r="B42" s="29">
        <v>9</v>
      </c>
      <c r="C42" s="30" t="s">
        <v>306</v>
      </c>
      <c r="D42" s="29" t="s">
        <v>114</v>
      </c>
      <c r="E42" s="31" t="s">
        <v>307</v>
      </c>
      <c r="F42" s="32" t="s">
        <v>127</v>
      </c>
      <c r="G42" s="33">
        <v>1186</v>
      </c>
      <c r="H42" s="34">
        <v>0</v>
      </c>
      <c r="I42" s="35">
        <f>ROUND(G42*H42,P4)</f>
        <v>0</v>
      </c>
      <c r="J42" s="29"/>
      <c r="O42" s="36">
        <f>I42*0.21</f>
        <v>0</v>
      </c>
      <c r="P42">
        <v>3</v>
      </c>
    </row>
    <row r="43" ht="30">
      <c r="A43" s="29" t="s">
        <v>34</v>
      </c>
      <c r="B43" s="37"/>
      <c r="C43" s="38"/>
      <c r="D43" s="38"/>
      <c r="E43" s="31" t="s">
        <v>694</v>
      </c>
      <c r="F43" s="38"/>
      <c r="G43" s="38"/>
      <c r="H43" s="38"/>
      <c r="I43" s="38"/>
      <c r="J43" s="39"/>
    </row>
    <row r="44" ht="75">
      <c r="A44" s="29" t="s">
        <v>87</v>
      </c>
      <c r="B44" s="37"/>
      <c r="C44" s="38"/>
      <c r="D44" s="38"/>
      <c r="E44" s="44" t="s">
        <v>695</v>
      </c>
      <c r="F44" s="38"/>
      <c r="G44" s="38"/>
      <c r="H44" s="38"/>
      <c r="I44" s="38"/>
      <c r="J44" s="39"/>
    </row>
    <row r="45" ht="409.5">
      <c r="A45" s="29" t="s">
        <v>36</v>
      </c>
      <c r="B45" s="37"/>
      <c r="C45" s="38"/>
      <c r="D45" s="38"/>
      <c r="E45" s="31" t="s">
        <v>310</v>
      </c>
      <c r="F45" s="38"/>
      <c r="G45" s="38"/>
      <c r="H45" s="38"/>
      <c r="I45" s="38"/>
      <c r="J45" s="39"/>
    </row>
    <row r="46">
      <c r="A46" s="29" t="s">
        <v>29</v>
      </c>
      <c r="B46" s="29">
        <v>10</v>
      </c>
      <c r="C46" s="30" t="s">
        <v>315</v>
      </c>
      <c r="D46" s="29" t="s">
        <v>31</v>
      </c>
      <c r="E46" s="31" t="s">
        <v>316</v>
      </c>
      <c r="F46" s="32" t="s">
        <v>127</v>
      </c>
      <c r="G46" s="33">
        <v>1855</v>
      </c>
      <c r="H46" s="34">
        <v>0</v>
      </c>
      <c r="I46" s="35">
        <f>ROUND(G46*H46,P4)</f>
        <v>0</v>
      </c>
      <c r="J46" s="29"/>
      <c r="O46" s="36">
        <f>I46*0.21</f>
        <v>0</v>
      </c>
      <c r="P46">
        <v>3</v>
      </c>
    </row>
    <row r="47" ht="30">
      <c r="A47" s="29" t="s">
        <v>34</v>
      </c>
      <c r="B47" s="37"/>
      <c r="C47" s="38"/>
      <c r="D47" s="38"/>
      <c r="E47" s="31" t="s">
        <v>696</v>
      </c>
      <c r="F47" s="38"/>
      <c r="G47" s="38"/>
      <c r="H47" s="38"/>
      <c r="I47" s="38"/>
      <c r="J47" s="39"/>
    </row>
    <row r="48" ht="45">
      <c r="A48" s="29" t="s">
        <v>87</v>
      </c>
      <c r="B48" s="37"/>
      <c r="C48" s="38"/>
      <c r="D48" s="38"/>
      <c r="E48" s="44" t="s">
        <v>697</v>
      </c>
      <c r="F48" s="38"/>
      <c r="G48" s="38"/>
      <c r="H48" s="38"/>
      <c r="I48" s="38"/>
      <c r="J48" s="39"/>
    </row>
    <row r="49" ht="405">
      <c r="A49" s="29" t="s">
        <v>36</v>
      </c>
      <c r="B49" s="37"/>
      <c r="C49" s="38"/>
      <c r="D49" s="38"/>
      <c r="E49" s="31" t="s">
        <v>319</v>
      </c>
      <c r="F49" s="38"/>
      <c r="G49" s="38"/>
      <c r="H49" s="38"/>
      <c r="I49" s="38"/>
      <c r="J49" s="39"/>
    </row>
    <row r="50">
      <c r="A50" s="29" t="s">
        <v>29</v>
      </c>
      <c r="B50" s="29">
        <v>11</v>
      </c>
      <c r="C50" s="30" t="s">
        <v>698</v>
      </c>
      <c r="D50" s="29" t="s">
        <v>94</v>
      </c>
      <c r="E50" s="31" t="s">
        <v>699</v>
      </c>
      <c r="F50" s="32" t="s">
        <v>127</v>
      </c>
      <c r="G50" s="33">
        <v>121.5</v>
      </c>
      <c r="H50" s="34">
        <v>0</v>
      </c>
      <c r="I50" s="35">
        <f>ROUND(G50*H50,P4)</f>
        <v>0</v>
      </c>
      <c r="J50" s="29"/>
      <c r="O50" s="36">
        <f>I50*0.21</f>
        <v>0</v>
      </c>
      <c r="P50">
        <v>3</v>
      </c>
    </row>
    <row r="51" ht="60">
      <c r="A51" s="29" t="s">
        <v>34</v>
      </c>
      <c r="B51" s="37"/>
      <c r="C51" s="38"/>
      <c r="D51" s="38"/>
      <c r="E51" s="31" t="s">
        <v>700</v>
      </c>
      <c r="F51" s="38"/>
      <c r="G51" s="38"/>
      <c r="H51" s="38"/>
      <c r="I51" s="38"/>
      <c r="J51" s="39"/>
    </row>
    <row r="52" ht="60">
      <c r="A52" s="29" t="s">
        <v>87</v>
      </c>
      <c r="B52" s="37"/>
      <c r="C52" s="38"/>
      <c r="D52" s="38"/>
      <c r="E52" s="44" t="s">
        <v>701</v>
      </c>
      <c r="F52" s="38"/>
      <c r="G52" s="38"/>
      <c r="H52" s="38"/>
      <c r="I52" s="38"/>
      <c r="J52" s="39"/>
    </row>
    <row r="53" ht="375">
      <c r="A53" s="29" t="s">
        <v>36</v>
      </c>
      <c r="B53" s="37"/>
      <c r="C53" s="38"/>
      <c r="D53" s="38"/>
      <c r="E53" s="31" t="s">
        <v>338</v>
      </c>
      <c r="F53" s="38"/>
      <c r="G53" s="38"/>
      <c r="H53" s="38"/>
      <c r="I53" s="38"/>
      <c r="J53" s="39"/>
    </row>
    <row r="54">
      <c r="A54" s="29" t="s">
        <v>29</v>
      </c>
      <c r="B54" s="29">
        <v>12</v>
      </c>
      <c r="C54" s="30" t="s">
        <v>698</v>
      </c>
      <c r="D54" s="29" t="s">
        <v>114</v>
      </c>
      <c r="E54" s="31" t="s">
        <v>699</v>
      </c>
      <c r="F54" s="32" t="s">
        <v>127</v>
      </c>
      <c r="G54" s="33">
        <v>422.71100000000001</v>
      </c>
      <c r="H54" s="34">
        <v>0</v>
      </c>
      <c r="I54" s="35">
        <f>ROUND(G54*H54,P4)</f>
        <v>0</v>
      </c>
      <c r="J54" s="29"/>
      <c r="O54" s="36">
        <f>I54*0.21</f>
        <v>0</v>
      </c>
      <c r="P54">
        <v>3</v>
      </c>
    </row>
    <row r="55" ht="75">
      <c r="A55" s="29" t="s">
        <v>34</v>
      </c>
      <c r="B55" s="37"/>
      <c r="C55" s="38"/>
      <c r="D55" s="38"/>
      <c r="E55" s="31" t="s">
        <v>702</v>
      </c>
      <c r="F55" s="38"/>
      <c r="G55" s="38"/>
      <c r="H55" s="38"/>
      <c r="I55" s="38"/>
      <c r="J55" s="39"/>
    </row>
    <row r="56" ht="60">
      <c r="A56" s="29" t="s">
        <v>87</v>
      </c>
      <c r="B56" s="37"/>
      <c r="C56" s="38"/>
      <c r="D56" s="38"/>
      <c r="E56" s="44" t="s">
        <v>703</v>
      </c>
      <c r="F56" s="38"/>
      <c r="G56" s="38"/>
      <c r="H56" s="38"/>
      <c r="I56" s="38"/>
      <c r="J56" s="39"/>
    </row>
    <row r="57" ht="375">
      <c r="A57" s="29" t="s">
        <v>36</v>
      </c>
      <c r="B57" s="37"/>
      <c r="C57" s="38"/>
      <c r="D57" s="38"/>
      <c r="E57" s="31" t="s">
        <v>338</v>
      </c>
      <c r="F57" s="38"/>
      <c r="G57" s="38"/>
      <c r="H57" s="38"/>
      <c r="I57" s="38"/>
      <c r="J57" s="39"/>
    </row>
    <row r="58">
      <c r="A58" s="29" t="s">
        <v>29</v>
      </c>
      <c r="B58" s="29">
        <v>13</v>
      </c>
      <c r="C58" s="30" t="s">
        <v>698</v>
      </c>
      <c r="D58" s="29" t="s">
        <v>236</v>
      </c>
      <c r="E58" s="31" t="s">
        <v>699</v>
      </c>
      <c r="F58" s="32" t="s">
        <v>127</v>
      </c>
      <c r="G58" s="33">
        <v>1234.789</v>
      </c>
      <c r="H58" s="34">
        <v>0</v>
      </c>
      <c r="I58" s="35">
        <f>ROUND(G58*H58,P4)</f>
        <v>0</v>
      </c>
      <c r="J58" s="29"/>
      <c r="O58" s="36">
        <f>I58*0.21</f>
        <v>0</v>
      </c>
      <c r="P58">
        <v>3</v>
      </c>
    </row>
    <row r="59" ht="120">
      <c r="A59" s="29" t="s">
        <v>34</v>
      </c>
      <c r="B59" s="37"/>
      <c r="C59" s="38"/>
      <c r="D59" s="38"/>
      <c r="E59" s="31" t="s">
        <v>704</v>
      </c>
      <c r="F59" s="38"/>
      <c r="G59" s="38"/>
      <c r="H59" s="38"/>
      <c r="I59" s="38"/>
      <c r="J59" s="39"/>
    </row>
    <row r="60" ht="105">
      <c r="A60" s="29" t="s">
        <v>87</v>
      </c>
      <c r="B60" s="37"/>
      <c r="C60" s="38"/>
      <c r="D60" s="38"/>
      <c r="E60" s="44" t="s">
        <v>705</v>
      </c>
      <c r="F60" s="38"/>
      <c r="G60" s="38"/>
      <c r="H60" s="38"/>
      <c r="I60" s="38"/>
      <c r="J60" s="39"/>
    </row>
    <row r="61" ht="375">
      <c r="A61" s="29" t="s">
        <v>36</v>
      </c>
      <c r="B61" s="37"/>
      <c r="C61" s="38"/>
      <c r="D61" s="38"/>
      <c r="E61" s="31" t="s">
        <v>338</v>
      </c>
      <c r="F61" s="38"/>
      <c r="G61" s="38"/>
      <c r="H61" s="38"/>
      <c r="I61" s="38"/>
      <c r="J61" s="39"/>
    </row>
    <row r="62">
      <c r="A62" s="29" t="s">
        <v>29</v>
      </c>
      <c r="B62" s="29">
        <v>14</v>
      </c>
      <c r="C62" s="30" t="s">
        <v>339</v>
      </c>
      <c r="D62" s="29" t="s">
        <v>94</v>
      </c>
      <c r="E62" s="31" t="s">
        <v>340</v>
      </c>
      <c r="F62" s="32" t="s">
        <v>127</v>
      </c>
      <c r="G62" s="33">
        <v>1855</v>
      </c>
      <c r="H62" s="34">
        <v>0</v>
      </c>
      <c r="I62" s="35">
        <f>ROUND(G62*H62,P4)</f>
        <v>0</v>
      </c>
      <c r="J62" s="29"/>
      <c r="O62" s="36">
        <f>I62*0.21</f>
        <v>0</v>
      </c>
      <c r="P62">
        <v>3</v>
      </c>
    </row>
    <row r="63" ht="30">
      <c r="A63" s="29" t="s">
        <v>34</v>
      </c>
      <c r="B63" s="37"/>
      <c r="C63" s="38"/>
      <c r="D63" s="38"/>
      <c r="E63" s="31" t="s">
        <v>706</v>
      </c>
      <c r="F63" s="38"/>
      <c r="G63" s="38"/>
      <c r="H63" s="38"/>
      <c r="I63" s="38"/>
      <c r="J63" s="39"/>
    </row>
    <row r="64" ht="45">
      <c r="A64" s="29" t="s">
        <v>87</v>
      </c>
      <c r="B64" s="37"/>
      <c r="C64" s="38"/>
      <c r="D64" s="38"/>
      <c r="E64" s="44" t="s">
        <v>707</v>
      </c>
      <c r="F64" s="38"/>
      <c r="G64" s="38"/>
      <c r="H64" s="38"/>
      <c r="I64" s="38"/>
      <c r="J64" s="39"/>
    </row>
    <row r="65" ht="270">
      <c r="A65" s="29" t="s">
        <v>36</v>
      </c>
      <c r="B65" s="37"/>
      <c r="C65" s="38"/>
      <c r="D65" s="38"/>
      <c r="E65" s="31" t="s">
        <v>343</v>
      </c>
      <c r="F65" s="38"/>
      <c r="G65" s="38"/>
      <c r="H65" s="38"/>
      <c r="I65" s="38"/>
      <c r="J65" s="39"/>
    </row>
    <row r="66">
      <c r="A66" s="29" t="s">
        <v>29</v>
      </c>
      <c r="B66" s="29">
        <v>15</v>
      </c>
      <c r="C66" s="30" t="s">
        <v>339</v>
      </c>
      <c r="D66" s="29" t="s">
        <v>114</v>
      </c>
      <c r="E66" s="31" t="s">
        <v>340</v>
      </c>
      <c r="F66" s="32" t="s">
        <v>127</v>
      </c>
      <c r="G66" s="33">
        <v>1453.057</v>
      </c>
      <c r="H66" s="34">
        <v>0</v>
      </c>
      <c r="I66" s="35">
        <f>ROUND(G66*H66,P4)</f>
        <v>0</v>
      </c>
      <c r="J66" s="29"/>
      <c r="O66" s="36">
        <f>I66*0.21</f>
        <v>0</v>
      </c>
      <c r="P66">
        <v>3</v>
      </c>
    </row>
    <row r="67">
      <c r="A67" s="29" t="s">
        <v>34</v>
      </c>
      <c r="B67" s="37"/>
      <c r="C67" s="38"/>
      <c r="D67" s="38"/>
      <c r="E67" s="31" t="s">
        <v>708</v>
      </c>
      <c r="F67" s="38"/>
      <c r="G67" s="38"/>
      <c r="H67" s="38"/>
      <c r="I67" s="38"/>
      <c r="J67" s="39"/>
    </row>
    <row r="68" ht="45">
      <c r="A68" s="29" t="s">
        <v>87</v>
      </c>
      <c r="B68" s="37"/>
      <c r="C68" s="38"/>
      <c r="D68" s="38"/>
      <c r="E68" s="44" t="s">
        <v>709</v>
      </c>
      <c r="F68" s="38"/>
      <c r="G68" s="38"/>
      <c r="H68" s="38"/>
      <c r="I68" s="38"/>
      <c r="J68" s="39"/>
    </row>
    <row r="69" ht="270">
      <c r="A69" s="29" t="s">
        <v>36</v>
      </c>
      <c r="B69" s="37"/>
      <c r="C69" s="38"/>
      <c r="D69" s="38"/>
      <c r="E69" s="31" t="s">
        <v>343</v>
      </c>
      <c r="F69" s="38"/>
      <c r="G69" s="38"/>
      <c r="H69" s="38"/>
      <c r="I69" s="38"/>
      <c r="J69" s="39"/>
    </row>
    <row r="70">
      <c r="A70" s="29" t="s">
        <v>29</v>
      </c>
      <c r="B70" s="29">
        <v>16</v>
      </c>
      <c r="C70" s="30" t="s">
        <v>710</v>
      </c>
      <c r="D70" s="29" t="s">
        <v>31</v>
      </c>
      <c r="E70" s="31" t="s">
        <v>711</v>
      </c>
      <c r="F70" s="32" t="s">
        <v>127</v>
      </c>
      <c r="G70" s="33">
        <v>1820.069</v>
      </c>
      <c r="H70" s="34">
        <v>0</v>
      </c>
      <c r="I70" s="35">
        <f>ROUND(G70*H70,P4)</f>
        <v>0</v>
      </c>
      <c r="J70" s="29"/>
      <c r="O70" s="36">
        <f>I70*0.21</f>
        <v>0</v>
      </c>
      <c r="P70">
        <v>3</v>
      </c>
    </row>
    <row r="71" ht="60">
      <c r="A71" s="29" t="s">
        <v>34</v>
      </c>
      <c r="B71" s="37"/>
      <c r="C71" s="38"/>
      <c r="D71" s="38"/>
      <c r="E71" s="31" t="s">
        <v>712</v>
      </c>
      <c r="F71" s="38"/>
      <c r="G71" s="38"/>
      <c r="H71" s="38"/>
      <c r="I71" s="38"/>
      <c r="J71" s="39"/>
    </row>
    <row r="72" ht="120">
      <c r="A72" s="29" t="s">
        <v>87</v>
      </c>
      <c r="B72" s="37"/>
      <c r="C72" s="38"/>
      <c r="D72" s="38"/>
      <c r="E72" s="44" t="s">
        <v>713</v>
      </c>
      <c r="F72" s="38"/>
      <c r="G72" s="38"/>
      <c r="H72" s="38"/>
      <c r="I72" s="38"/>
      <c r="J72" s="39"/>
    </row>
    <row r="73" ht="405">
      <c r="A73" s="29" t="s">
        <v>36</v>
      </c>
      <c r="B73" s="37"/>
      <c r="C73" s="38"/>
      <c r="D73" s="38"/>
      <c r="E73" s="31" t="s">
        <v>714</v>
      </c>
      <c r="F73" s="38"/>
      <c r="G73" s="38"/>
      <c r="H73" s="38"/>
      <c r="I73" s="38"/>
      <c r="J73" s="39"/>
    </row>
    <row r="74">
      <c r="A74" s="29" t="s">
        <v>29</v>
      </c>
      <c r="B74" s="29">
        <v>17</v>
      </c>
      <c r="C74" s="30" t="s">
        <v>715</v>
      </c>
      <c r="D74" s="29" t="s">
        <v>31</v>
      </c>
      <c r="E74" s="31" t="s">
        <v>716</v>
      </c>
      <c r="F74" s="32" t="s">
        <v>127</v>
      </c>
      <c r="G74" s="33">
        <v>76</v>
      </c>
      <c r="H74" s="34">
        <v>0</v>
      </c>
      <c r="I74" s="35">
        <f>ROUND(G74*H74,P4)</f>
        <v>0</v>
      </c>
      <c r="J74" s="29"/>
      <c r="O74" s="36">
        <f>I74*0.21</f>
        <v>0</v>
      </c>
      <c r="P74">
        <v>3</v>
      </c>
    </row>
    <row r="75">
      <c r="A75" s="29" t="s">
        <v>34</v>
      </c>
      <c r="B75" s="37"/>
      <c r="C75" s="38"/>
      <c r="D75" s="38"/>
      <c r="E75" s="43" t="s">
        <v>31</v>
      </c>
      <c r="F75" s="38"/>
      <c r="G75" s="38"/>
      <c r="H75" s="38"/>
      <c r="I75" s="38"/>
      <c r="J75" s="39"/>
    </row>
    <row r="76" ht="60">
      <c r="A76" s="29" t="s">
        <v>87</v>
      </c>
      <c r="B76" s="37"/>
      <c r="C76" s="38"/>
      <c r="D76" s="38"/>
      <c r="E76" s="44" t="s">
        <v>717</v>
      </c>
      <c r="F76" s="38"/>
      <c r="G76" s="38"/>
      <c r="H76" s="38"/>
      <c r="I76" s="38"/>
      <c r="J76" s="39"/>
    </row>
    <row r="77" ht="75">
      <c r="A77" s="29" t="s">
        <v>36</v>
      </c>
      <c r="B77" s="37"/>
      <c r="C77" s="38"/>
      <c r="D77" s="38"/>
      <c r="E77" s="31" t="s">
        <v>370</v>
      </c>
      <c r="F77" s="38"/>
      <c r="G77" s="38"/>
      <c r="H77" s="38"/>
      <c r="I77" s="38"/>
      <c r="J77" s="39"/>
    </row>
    <row r="78">
      <c r="A78" s="29" t="s">
        <v>29</v>
      </c>
      <c r="B78" s="29">
        <v>18</v>
      </c>
      <c r="C78" s="30" t="s">
        <v>371</v>
      </c>
      <c r="D78" s="29" t="s">
        <v>31</v>
      </c>
      <c r="E78" s="31" t="s">
        <v>372</v>
      </c>
      <c r="F78" s="32" t="s">
        <v>180</v>
      </c>
      <c r="G78" s="33">
        <v>506.66699999999997</v>
      </c>
      <c r="H78" s="34">
        <v>0</v>
      </c>
      <c r="I78" s="35">
        <f>ROUND(G78*H78,P4)</f>
        <v>0</v>
      </c>
      <c r="J78" s="29"/>
      <c r="O78" s="36">
        <f>I78*0.21</f>
        <v>0</v>
      </c>
      <c r="P78">
        <v>3</v>
      </c>
    </row>
    <row r="79">
      <c r="A79" s="29" t="s">
        <v>34</v>
      </c>
      <c r="B79" s="37"/>
      <c r="C79" s="38"/>
      <c r="D79" s="38"/>
      <c r="E79" s="43" t="s">
        <v>31</v>
      </c>
      <c r="F79" s="38"/>
      <c r="G79" s="38"/>
      <c r="H79" s="38"/>
      <c r="I79" s="38"/>
      <c r="J79" s="39"/>
    </row>
    <row r="80">
      <c r="A80" s="29" t="s">
        <v>87</v>
      </c>
      <c r="B80" s="37"/>
      <c r="C80" s="38"/>
      <c r="D80" s="38"/>
      <c r="E80" s="44" t="s">
        <v>718</v>
      </c>
      <c r="F80" s="38"/>
      <c r="G80" s="38"/>
      <c r="H80" s="38"/>
      <c r="I80" s="38"/>
      <c r="J80" s="39"/>
    </row>
    <row r="81" ht="75">
      <c r="A81" s="29" t="s">
        <v>36</v>
      </c>
      <c r="B81" s="37"/>
      <c r="C81" s="38"/>
      <c r="D81" s="38"/>
      <c r="E81" s="31" t="s">
        <v>374</v>
      </c>
      <c r="F81" s="38"/>
      <c r="G81" s="38"/>
      <c r="H81" s="38"/>
      <c r="I81" s="38"/>
      <c r="J81" s="39"/>
    </row>
    <row r="82">
      <c r="A82" s="23" t="s">
        <v>26</v>
      </c>
      <c r="B82" s="24"/>
      <c r="C82" s="25" t="s">
        <v>719</v>
      </c>
      <c r="D82" s="26"/>
      <c r="E82" s="23" t="s">
        <v>720</v>
      </c>
      <c r="F82" s="26"/>
      <c r="G82" s="26"/>
      <c r="H82" s="26"/>
      <c r="I82" s="27">
        <f>SUMIFS(I83:I118,A83:A118,"P")</f>
        <v>0</v>
      </c>
      <c r="J82" s="28"/>
    </row>
    <row r="83">
      <c r="A83" s="29" t="s">
        <v>29</v>
      </c>
      <c r="B83" s="29">
        <v>19</v>
      </c>
      <c r="C83" s="30" t="s">
        <v>721</v>
      </c>
      <c r="D83" s="29" t="s">
        <v>31</v>
      </c>
      <c r="E83" s="31" t="s">
        <v>722</v>
      </c>
      <c r="F83" s="32" t="s">
        <v>127</v>
      </c>
      <c r="G83" s="33">
        <v>3.6000000000000001</v>
      </c>
      <c r="H83" s="34">
        <v>0</v>
      </c>
      <c r="I83" s="35">
        <f>ROUND(G83*H83,P4)</f>
        <v>0</v>
      </c>
      <c r="J83" s="29"/>
      <c r="O83" s="36">
        <f>I83*0.21</f>
        <v>0</v>
      </c>
      <c r="P83">
        <v>3</v>
      </c>
    </row>
    <row r="84">
      <c r="A84" s="29" t="s">
        <v>34</v>
      </c>
      <c r="B84" s="37"/>
      <c r="C84" s="38"/>
      <c r="D84" s="38"/>
      <c r="E84" s="31" t="s">
        <v>723</v>
      </c>
      <c r="F84" s="38"/>
      <c r="G84" s="38"/>
      <c r="H84" s="38"/>
      <c r="I84" s="38"/>
      <c r="J84" s="39"/>
    </row>
    <row r="85" ht="75">
      <c r="A85" s="29" t="s">
        <v>87</v>
      </c>
      <c r="B85" s="37"/>
      <c r="C85" s="38"/>
      <c r="D85" s="38"/>
      <c r="E85" s="44" t="s">
        <v>724</v>
      </c>
      <c r="F85" s="38"/>
      <c r="G85" s="38"/>
      <c r="H85" s="38"/>
      <c r="I85" s="38"/>
      <c r="J85" s="39"/>
    </row>
    <row r="86" ht="105">
      <c r="A86" s="29" t="s">
        <v>36</v>
      </c>
      <c r="B86" s="37"/>
      <c r="C86" s="38"/>
      <c r="D86" s="38"/>
      <c r="E86" s="31" t="s">
        <v>725</v>
      </c>
      <c r="F86" s="38"/>
      <c r="G86" s="38"/>
      <c r="H86" s="38"/>
      <c r="I86" s="38"/>
      <c r="J86" s="39"/>
    </row>
    <row r="87">
      <c r="A87" s="29" t="s">
        <v>29</v>
      </c>
      <c r="B87" s="29">
        <v>20</v>
      </c>
      <c r="C87" s="30" t="s">
        <v>726</v>
      </c>
      <c r="D87" s="29" t="s">
        <v>31</v>
      </c>
      <c r="E87" s="31" t="s">
        <v>727</v>
      </c>
      <c r="F87" s="32" t="s">
        <v>127</v>
      </c>
      <c r="G87" s="33">
        <v>0.34599999999999997</v>
      </c>
      <c r="H87" s="34">
        <v>0</v>
      </c>
      <c r="I87" s="35">
        <f>ROUND(G87*H87,P4)</f>
        <v>0</v>
      </c>
      <c r="J87" s="29"/>
      <c r="O87" s="36">
        <f>I87*0.21</f>
        <v>0</v>
      </c>
      <c r="P87">
        <v>3</v>
      </c>
    </row>
    <row r="88" ht="30">
      <c r="A88" s="29" t="s">
        <v>34</v>
      </c>
      <c r="B88" s="37"/>
      <c r="C88" s="38"/>
      <c r="D88" s="38"/>
      <c r="E88" s="31" t="s">
        <v>728</v>
      </c>
      <c r="F88" s="38"/>
      <c r="G88" s="38"/>
      <c r="H88" s="38"/>
      <c r="I88" s="38"/>
      <c r="J88" s="39"/>
    </row>
    <row r="89" ht="45">
      <c r="A89" s="29" t="s">
        <v>87</v>
      </c>
      <c r="B89" s="37"/>
      <c r="C89" s="38"/>
      <c r="D89" s="38"/>
      <c r="E89" s="44" t="s">
        <v>729</v>
      </c>
      <c r="F89" s="38"/>
      <c r="G89" s="38"/>
      <c r="H89" s="38"/>
      <c r="I89" s="38"/>
      <c r="J89" s="39"/>
    </row>
    <row r="90" ht="105">
      <c r="A90" s="29" t="s">
        <v>36</v>
      </c>
      <c r="B90" s="37"/>
      <c r="C90" s="38"/>
      <c r="D90" s="38"/>
      <c r="E90" s="31" t="s">
        <v>725</v>
      </c>
      <c r="F90" s="38"/>
      <c r="G90" s="38"/>
      <c r="H90" s="38"/>
      <c r="I90" s="38"/>
      <c r="J90" s="39"/>
    </row>
    <row r="91">
      <c r="A91" s="29" t="s">
        <v>29</v>
      </c>
      <c r="B91" s="29">
        <v>21</v>
      </c>
      <c r="C91" s="30" t="s">
        <v>730</v>
      </c>
      <c r="D91" s="29" t="s">
        <v>31</v>
      </c>
      <c r="E91" s="31" t="s">
        <v>731</v>
      </c>
      <c r="F91" s="32" t="s">
        <v>127</v>
      </c>
      <c r="G91" s="33">
        <v>267.05700000000002</v>
      </c>
      <c r="H91" s="34">
        <v>0</v>
      </c>
      <c r="I91" s="35">
        <f>ROUND(G91*H91,P4)</f>
        <v>0</v>
      </c>
      <c r="J91" s="29"/>
      <c r="O91" s="36">
        <f>I91*0.21</f>
        <v>0</v>
      </c>
      <c r="P91">
        <v>3</v>
      </c>
    </row>
    <row r="92" ht="45">
      <c r="A92" s="29" t="s">
        <v>34</v>
      </c>
      <c r="B92" s="37"/>
      <c r="C92" s="38"/>
      <c r="D92" s="38"/>
      <c r="E92" s="31" t="s">
        <v>732</v>
      </c>
      <c r="F92" s="38"/>
      <c r="G92" s="38"/>
      <c r="H92" s="38"/>
      <c r="I92" s="38"/>
      <c r="J92" s="39"/>
    </row>
    <row r="93" ht="60">
      <c r="A93" s="29" t="s">
        <v>87</v>
      </c>
      <c r="B93" s="37"/>
      <c r="C93" s="38"/>
      <c r="D93" s="38"/>
      <c r="E93" s="44" t="s">
        <v>733</v>
      </c>
      <c r="F93" s="38"/>
      <c r="G93" s="38"/>
      <c r="H93" s="38"/>
      <c r="I93" s="38"/>
      <c r="J93" s="39"/>
    </row>
    <row r="94" ht="409.5">
      <c r="A94" s="29" t="s">
        <v>36</v>
      </c>
      <c r="B94" s="37"/>
      <c r="C94" s="38"/>
      <c r="D94" s="38"/>
      <c r="E94" s="31" t="s">
        <v>734</v>
      </c>
      <c r="F94" s="38"/>
      <c r="G94" s="38"/>
      <c r="H94" s="38"/>
      <c r="I94" s="38"/>
      <c r="J94" s="39"/>
    </row>
    <row r="95">
      <c r="A95" s="29" t="s">
        <v>29</v>
      </c>
      <c r="B95" s="29">
        <v>22</v>
      </c>
      <c r="C95" s="30" t="s">
        <v>735</v>
      </c>
      <c r="D95" s="29" t="s">
        <v>31</v>
      </c>
      <c r="E95" s="31" t="s">
        <v>736</v>
      </c>
      <c r="F95" s="32" t="s">
        <v>110</v>
      </c>
      <c r="G95" s="33">
        <v>22.704999999999998</v>
      </c>
      <c r="H95" s="34">
        <v>0</v>
      </c>
      <c r="I95" s="35">
        <f>ROUND(G95*H95,P4)</f>
        <v>0</v>
      </c>
      <c r="J95" s="29"/>
      <c r="O95" s="36">
        <f>I95*0.21</f>
        <v>0</v>
      </c>
      <c r="P95">
        <v>3</v>
      </c>
    </row>
    <row r="96">
      <c r="A96" s="29" t="s">
        <v>34</v>
      </c>
      <c r="B96" s="37"/>
      <c r="C96" s="38"/>
      <c r="D96" s="38"/>
      <c r="E96" s="43" t="s">
        <v>31</v>
      </c>
      <c r="F96" s="38"/>
      <c r="G96" s="38"/>
      <c r="H96" s="38"/>
      <c r="I96" s="38"/>
      <c r="J96" s="39"/>
    </row>
    <row r="97" ht="30">
      <c r="A97" s="29" t="s">
        <v>87</v>
      </c>
      <c r="B97" s="37"/>
      <c r="C97" s="38"/>
      <c r="D97" s="38"/>
      <c r="E97" s="44" t="s">
        <v>737</v>
      </c>
      <c r="F97" s="38"/>
      <c r="G97" s="38"/>
      <c r="H97" s="38"/>
      <c r="I97" s="38"/>
      <c r="J97" s="39"/>
    </row>
    <row r="98" ht="360">
      <c r="A98" s="29" t="s">
        <v>36</v>
      </c>
      <c r="B98" s="37"/>
      <c r="C98" s="38"/>
      <c r="D98" s="38"/>
      <c r="E98" s="31" t="s">
        <v>738</v>
      </c>
      <c r="F98" s="38"/>
      <c r="G98" s="38"/>
      <c r="H98" s="38"/>
      <c r="I98" s="38"/>
      <c r="J98" s="39"/>
    </row>
    <row r="99">
      <c r="A99" s="29" t="s">
        <v>29</v>
      </c>
      <c r="B99" s="29">
        <v>23</v>
      </c>
      <c r="C99" s="30" t="s">
        <v>739</v>
      </c>
      <c r="D99" s="29" t="s">
        <v>31</v>
      </c>
      <c r="E99" s="31" t="s">
        <v>740</v>
      </c>
      <c r="F99" s="32" t="s">
        <v>149</v>
      </c>
      <c r="G99" s="33">
        <v>420</v>
      </c>
      <c r="H99" s="34">
        <v>0</v>
      </c>
      <c r="I99" s="35">
        <f>ROUND(G99*H99,P4)</f>
        <v>0</v>
      </c>
      <c r="J99" s="29"/>
      <c r="O99" s="36">
        <f>I99*0.21</f>
        <v>0</v>
      </c>
      <c r="P99">
        <v>3</v>
      </c>
    </row>
    <row r="100" ht="60">
      <c r="A100" s="29" t="s">
        <v>34</v>
      </c>
      <c r="B100" s="37"/>
      <c r="C100" s="38"/>
      <c r="D100" s="38"/>
      <c r="E100" s="31" t="s">
        <v>741</v>
      </c>
      <c r="F100" s="38"/>
      <c r="G100" s="38"/>
      <c r="H100" s="38"/>
      <c r="I100" s="38"/>
      <c r="J100" s="39"/>
    </row>
    <row r="101" ht="60">
      <c r="A101" s="29" t="s">
        <v>87</v>
      </c>
      <c r="B101" s="37"/>
      <c r="C101" s="38"/>
      <c r="D101" s="38"/>
      <c r="E101" s="44" t="s">
        <v>742</v>
      </c>
      <c r="F101" s="38"/>
      <c r="G101" s="38"/>
      <c r="H101" s="38"/>
      <c r="I101" s="38"/>
      <c r="J101" s="39"/>
    </row>
    <row r="102" ht="255">
      <c r="A102" s="29" t="s">
        <v>36</v>
      </c>
      <c r="B102" s="37"/>
      <c r="C102" s="38"/>
      <c r="D102" s="38"/>
      <c r="E102" s="31" t="s">
        <v>743</v>
      </c>
      <c r="F102" s="38"/>
      <c r="G102" s="38"/>
      <c r="H102" s="38"/>
      <c r="I102" s="38"/>
      <c r="J102" s="39"/>
    </row>
    <row r="103">
      <c r="A103" s="29" t="s">
        <v>29</v>
      </c>
      <c r="B103" s="29">
        <v>24</v>
      </c>
      <c r="C103" s="30" t="s">
        <v>744</v>
      </c>
      <c r="D103" s="29" t="s">
        <v>31</v>
      </c>
      <c r="E103" s="31" t="s">
        <v>745</v>
      </c>
      <c r="F103" s="32" t="s">
        <v>127</v>
      </c>
      <c r="G103" s="33">
        <v>296.30599999999998</v>
      </c>
      <c r="H103" s="34">
        <v>0</v>
      </c>
      <c r="I103" s="35">
        <f>ROUND(G103*H103,P4)</f>
        <v>0</v>
      </c>
      <c r="J103" s="29"/>
      <c r="O103" s="36">
        <f>I103*0.21</f>
        <v>0</v>
      </c>
      <c r="P103">
        <v>3</v>
      </c>
    </row>
    <row r="104" ht="30">
      <c r="A104" s="29" t="s">
        <v>34</v>
      </c>
      <c r="B104" s="37"/>
      <c r="C104" s="38"/>
      <c r="D104" s="38"/>
      <c r="E104" s="31" t="s">
        <v>746</v>
      </c>
      <c r="F104" s="38"/>
      <c r="G104" s="38"/>
      <c r="H104" s="38"/>
      <c r="I104" s="38"/>
      <c r="J104" s="39"/>
    </row>
    <row r="105" ht="165">
      <c r="A105" s="29" t="s">
        <v>87</v>
      </c>
      <c r="B105" s="37"/>
      <c r="C105" s="38"/>
      <c r="D105" s="38"/>
      <c r="E105" s="44" t="s">
        <v>747</v>
      </c>
      <c r="F105" s="38"/>
      <c r="G105" s="38"/>
      <c r="H105" s="38"/>
      <c r="I105" s="38"/>
      <c r="J105" s="39"/>
    </row>
    <row r="106" ht="409.5">
      <c r="A106" s="29" t="s">
        <v>36</v>
      </c>
      <c r="B106" s="37"/>
      <c r="C106" s="38"/>
      <c r="D106" s="38"/>
      <c r="E106" s="31" t="s">
        <v>748</v>
      </c>
      <c r="F106" s="38"/>
      <c r="G106" s="38"/>
      <c r="H106" s="38"/>
      <c r="I106" s="38"/>
      <c r="J106" s="39"/>
    </row>
    <row r="107">
      <c r="A107" s="29" t="s">
        <v>29</v>
      </c>
      <c r="B107" s="29">
        <v>25</v>
      </c>
      <c r="C107" s="30" t="s">
        <v>749</v>
      </c>
      <c r="D107" s="29" t="s">
        <v>31</v>
      </c>
      <c r="E107" s="31" t="s">
        <v>750</v>
      </c>
      <c r="F107" s="32" t="s">
        <v>110</v>
      </c>
      <c r="G107" s="33">
        <v>74.076999999999998</v>
      </c>
      <c r="H107" s="34">
        <v>0</v>
      </c>
      <c r="I107" s="35">
        <f>ROUND(G107*H107,P4)</f>
        <v>0</v>
      </c>
      <c r="J107" s="29"/>
      <c r="O107" s="36">
        <f>I107*0.21</f>
        <v>0</v>
      </c>
      <c r="P107">
        <v>3</v>
      </c>
    </row>
    <row r="108" ht="30">
      <c r="A108" s="29" t="s">
        <v>34</v>
      </c>
      <c r="B108" s="37"/>
      <c r="C108" s="38"/>
      <c r="D108" s="38"/>
      <c r="E108" s="31" t="s">
        <v>751</v>
      </c>
      <c r="F108" s="38"/>
      <c r="G108" s="38"/>
      <c r="H108" s="38"/>
      <c r="I108" s="38"/>
      <c r="J108" s="39"/>
    </row>
    <row r="109" ht="30">
      <c r="A109" s="29" t="s">
        <v>87</v>
      </c>
      <c r="B109" s="37"/>
      <c r="C109" s="38"/>
      <c r="D109" s="38"/>
      <c r="E109" s="44" t="s">
        <v>752</v>
      </c>
      <c r="F109" s="38"/>
      <c r="G109" s="38"/>
      <c r="H109" s="38"/>
      <c r="I109" s="38"/>
      <c r="J109" s="39"/>
    </row>
    <row r="110" ht="375">
      <c r="A110" s="29" t="s">
        <v>36</v>
      </c>
      <c r="B110" s="37"/>
      <c r="C110" s="38"/>
      <c r="D110" s="38"/>
      <c r="E110" s="31" t="s">
        <v>753</v>
      </c>
      <c r="F110" s="38"/>
      <c r="G110" s="38"/>
      <c r="H110" s="38"/>
      <c r="I110" s="38"/>
      <c r="J110" s="39"/>
    </row>
    <row r="111">
      <c r="A111" s="29" t="s">
        <v>29</v>
      </c>
      <c r="B111" s="29">
        <v>26</v>
      </c>
      <c r="C111" s="30" t="s">
        <v>754</v>
      </c>
      <c r="D111" s="29" t="s">
        <v>31</v>
      </c>
      <c r="E111" s="31" t="s">
        <v>755</v>
      </c>
      <c r="F111" s="32" t="s">
        <v>127</v>
      </c>
      <c r="G111" s="33">
        <v>0.33600000000000002</v>
      </c>
      <c r="H111" s="34">
        <v>0</v>
      </c>
      <c r="I111" s="35">
        <f>ROUND(G111*H111,P4)</f>
        <v>0</v>
      </c>
      <c r="J111" s="29"/>
      <c r="O111" s="36">
        <f>I111*0.21</f>
        <v>0</v>
      </c>
      <c r="P111">
        <v>3</v>
      </c>
    </row>
    <row r="112">
      <c r="A112" s="29" t="s">
        <v>34</v>
      </c>
      <c r="B112" s="37"/>
      <c r="C112" s="38"/>
      <c r="D112" s="38"/>
      <c r="E112" s="43" t="s">
        <v>31</v>
      </c>
      <c r="F112" s="38"/>
      <c r="G112" s="38"/>
      <c r="H112" s="38"/>
      <c r="I112" s="38"/>
      <c r="J112" s="39"/>
    </row>
    <row r="113" ht="30">
      <c r="A113" s="29" t="s">
        <v>87</v>
      </c>
      <c r="B113" s="37"/>
      <c r="C113" s="38"/>
      <c r="D113" s="38"/>
      <c r="E113" s="44" t="s">
        <v>756</v>
      </c>
      <c r="F113" s="38"/>
      <c r="G113" s="38"/>
      <c r="H113" s="38"/>
      <c r="I113" s="38"/>
      <c r="J113" s="39"/>
    </row>
    <row r="114" ht="409.5">
      <c r="A114" s="29" t="s">
        <v>36</v>
      </c>
      <c r="B114" s="37"/>
      <c r="C114" s="38"/>
      <c r="D114" s="38"/>
      <c r="E114" s="31" t="s">
        <v>757</v>
      </c>
      <c r="F114" s="38"/>
      <c r="G114" s="38"/>
      <c r="H114" s="38"/>
      <c r="I114" s="38"/>
      <c r="J114" s="39"/>
    </row>
    <row r="115">
      <c r="A115" s="29" t="s">
        <v>29</v>
      </c>
      <c r="B115" s="29">
        <v>27</v>
      </c>
      <c r="C115" s="30" t="s">
        <v>758</v>
      </c>
      <c r="D115" s="29" t="s">
        <v>31</v>
      </c>
      <c r="E115" s="31" t="s">
        <v>759</v>
      </c>
      <c r="F115" s="32" t="s">
        <v>180</v>
      </c>
      <c r="G115" s="33">
        <v>155</v>
      </c>
      <c r="H115" s="34">
        <v>0</v>
      </c>
      <c r="I115" s="35">
        <f>ROUND(G115*H115,P4)</f>
        <v>0</v>
      </c>
      <c r="J115" s="29"/>
      <c r="O115" s="36">
        <f>I115*0.21</f>
        <v>0</v>
      </c>
      <c r="P115">
        <v>3</v>
      </c>
    </row>
    <row r="116" ht="30">
      <c r="A116" s="29" t="s">
        <v>34</v>
      </c>
      <c r="B116" s="37"/>
      <c r="C116" s="38"/>
      <c r="D116" s="38"/>
      <c r="E116" s="31" t="s">
        <v>760</v>
      </c>
      <c r="F116" s="38"/>
      <c r="G116" s="38"/>
      <c r="H116" s="38"/>
      <c r="I116" s="38"/>
      <c r="J116" s="39"/>
    </row>
    <row r="117" ht="75">
      <c r="A117" s="29" t="s">
        <v>87</v>
      </c>
      <c r="B117" s="37"/>
      <c r="C117" s="38"/>
      <c r="D117" s="38"/>
      <c r="E117" s="44" t="s">
        <v>761</v>
      </c>
      <c r="F117" s="38"/>
      <c r="G117" s="38"/>
      <c r="H117" s="38"/>
      <c r="I117" s="38"/>
      <c r="J117" s="39"/>
    </row>
    <row r="118" ht="180">
      <c r="A118" s="29" t="s">
        <v>36</v>
      </c>
      <c r="B118" s="37"/>
      <c r="C118" s="38"/>
      <c r="D118" s="38"/>
      <c r="E118" s="31" t="s">
        <v>762</v>
      </c>
      <c r="F118" s="38"/>
      <c r="G118" s="38"/>
      <c r="H118" s="38"/>
      <c r="I118" s="38"/>
      <c r="J118" s="39"/>
    </row>
    <row r="119">
      <c r="A119" s="23" t="s">
        <v>26</v>
      </c>
      <c r="B119" s="24"/>
      <c r="C119" s="25" t="s">
        <v>164</v>
      </c>
      <c r="D119" s="26"/>
      <c r="E119" s="23" t="s">
        <v>165</v>
      </c>
      <c r="F119" s="26"/>
      <c r="G119" s="26"/>
      <c r="H119" s="26"/>
      <c r="I119" s="27">
        <f>SUMIFS(I120:I147,A120:A147,"P")</f>
        <v>0</v>
      </c>
      <c r="J119" s="28"/>
    </row>
    <row r="120">
      <c r="A120" s="29" t="s">
        <v>29</v>
      </c>
      <c r="B120" s="29">
        <v>28</v>
      </c>
      <c r="C120" s="30" t="s">
        <v>763</v>
      </c>
      <c r="D120" s="29" t="s">
        <v>31</v>
      </c>
      <c r="E120" s="31" t="s">
        <v>764</v>
      </c>
      <c r="F120" s="32" t="s">
        <v>765</v>
      </c>
      <c r="G120" s="33">
        <v>732</v>
      </c>
      <c r="H120" s="34">
        <v>0</v>
      </c>
      <c r="I120" s="35">
        <f>ROUND(G120*H120,P4)</f>
        <v>0</v>
      </c>
      <c r="J120" s="29"/>
      <c r="O120" s="36">
        <f>I120*0.21</f>
        <v>0</v>
      </c>
      <c r="P120">
        <v>3</v>
      </c>
    </row>
    <row r="121" ht="45">
      <c r="A121" s="29" t="s">
        <v>34</v>
      </c>
      <c r="B121" s="37"/>
      <c r="C121" s="38"/>
      <c r="D121" s="38"/>
      <c r="E121" s="31" t="s">
        <v>766</v>
      </c>
      <c r="F121" s="38"/>
      <c r="G121" s="38"/>
      <c r="H121" s="38"/>
      <c r="I121" s="38"/>
      <c r="J121" s="39"/>
    </row>
    <row r="122" ht="30">
      <c r="A122" s="29" t="s">
        <v>87</v>
      </c>
      <c r="B122" s="37"/>
      <c r="C122" s="38"/>
      <c r="D122" s="38"/>
      <c r="E122" s="44" t="s">
        <v>767</v>
      </c>
      <c r="F122" s="38"/>
      <c r="G122" s="38"/>
      <c r="H122" s="38"/>
      <c r="I122" s="38"/>
      <c r="J122" s="39"/>
    </row>
    <row r="123" ht="45">
      <c r="A123" s="29" t="s">
        <v>36</v>
      </c>
      <c r="B123" s="37"/>
      <c r="C123" s="38"/>
      <c r="D123" s="38"/>
      <c r="E123" s="31" t="s">
        <v>768</v>
      </c>
      <c r="F123" s="38"/>
      <c r="G123" s="38"/>
      <c r="H123" s="38"/>
      <c r="I123" s="38"/>
      <c r="J123" s="39"/>
    </row>
    <row r="124">
      <c r="A124" s="29" t="s">
        <v>29</v>
      </c>
      <c r="B124" s="29">
        <v>29</v>
      </c>
      <c r="C124" s="30" t="s">
        <v>769</v>
      </c>
      <c r="D124" s="29" t="s">
        <v>31</v>
      </c>
      <c r="E124" s="31" t="s">
        <v>770</v>
      </c>
      <c r="F124" s="32" t="s">
        <v>127</v>
      </c>
      <c r="G124" s="33">
        <v>57.296999999999997</v>
      </c>
      <c r="H124" s="34">
        <v>0</v>
      </c>
      <c r="I124" s="35">
        <f>ROUND(G124*H124,P4)</f>
        <v>0</v>
      </c>
      <c r="J124" s="29"/>
      <c r="O124" s="36">
        <f>I124*0.21</f>
        <v>0</v>
      </c>
      <c r="P124">
        <v>3</v>
      </c>
    </row>
    <row r="125" ht="30">
      <c r="A125" s="29" t="s">
        <v>34</v>
      </c>
      <c r="B125" s="37"/>
      <c r="C125" s="38"/>
      <c r="D125" s="38"/>
      <c r="E125" s="31" t="s">
        <v>771</v>
      </c>
      <c r="F125" s="38"/>
      <c r="G125" s="38"/>
      <c r="H125" s="38"/>
      <c r="I125" s="38"/>
      <c r="J125" s="39"/>
    </row>
    <row r="126" ht="75">
      <c r="A126" s="29" t="s">
        <v>87</v>
      </c>
      <c r="B126" s="37"/>
      <c r="C126" s="38"/>
      <c r="D126" s="38"/>
      <c r="E126" s="44" t="s">
        <v>772</v>
      </c>
      <c r="F126" s="38"/>
      <c r="G126" s="38"/>
      <c r="H126" s="38"/>
      <c r="I126" s="38"/>
      <c r="J126" s="39"/>
    </row>
    <row r="127" ht="409.5">
      <c r="A127" s="29" t="s">
        <v>36</v>
      </c>
      <c r="B127" s="37"/>
      <c r="C127" s="38"/>
      <c r="D127" s="38"/>
      <c r="E127" s="31" t="s">
        <v>748</v>
      </c>
      <c r="F127" s="38"/>
      <c r="G127" s="38"/>
      <c r="H127" s="38"/>
      <c r="I127" s="38"/>
      <c r="J127" s="39"/>
    </row>
    <row r="128">
      <c r="A128" s="29" t="s">
        <v>29</v>
      </c>
      <c r="B128" s="29">
        <v>30</v>
      </c>
      <c r="C128" s="30" t="s">
        <v>773</v>
      </c>
      <c r="D128" s="29" t="s">
        <v>31</v>
      </c>
      <c r="E128" s="31" t="s">
        <v>774</v>
      </c>
      <c r="F128" s="32" t="s">
        <v>110</v>
      </c>
      <c r="G128" s="33">
        <v>10.313000000000001</v>
      </c>
      <c r="H128" s="34">
        <v>0</v>
      </c>
      <c r="I128" s="35">
        <f>ROUND(G128*H128,P4)</f>
        <v>0</v>
      </c>
      <c r="J128" s="29"/>
      <c r="O128" s="36">
        <f>I128*0.21</f>
        <v>0</v>
      </c>
      <c r="P128">
        <v>3</v>
      </c>
    </row>
    <row r="129">
      <c r="A129" s="29" t="s">
        <v>34</v>
      </c>
      <c r="B129" s="37"/>
      <c r="C129" s="38"/>
      <c r="D129" s="38"/>
      <c r="E129" s="31" t="s">
        <v>775</v>
      </c>
      <c r="F129" s="38"/>
      <c r="G129" s="38"/>
      <c r="H129" s="38"/>
      <c r="I129" s="38"/>
      <c r="J129" s="39"/>
    </row>
    <row r="130" ht="30">
      <c r="A130" s="29" t="s">
        <v>87</v>
      </c>
      <c r="B130" s="37"/>
      <c r="C130" s="38"/>
      <c r="D130" s="38"/>
      <c r="E130" s="44" t="s">
        <v>776</v>
      </c>
      <c r="F130" s="38"/>
      <c r="G130" s="38"/>
      <c r="H130" s="38"/>
      <c r="I130" s="38"/>
      <c r="J130" s="39"/>
    </row>
    <row r="131" ht="375">
      <c r="A131" s="29" t="s">
        <v>36</v>
      </c>
      <c r="B131" s="37"/>
      <c r="C131" s="38"/>
      <c r="D131" s="38"/>
      <c r="E131" s="31" t="s">
        <v>777</v>
      </c>
      <c r="F131" s="38"/>
      <c r="G131" s="38"/>
      <c r="H131" s="38"/>
      <c r="I131" s="38"/>
      <c r="J131" s="39"/>
    </row>
    <row r="132">
      <c r="A132" s="29" t="s">
        <v>29</v>
      </c>
      <c r="B132" s="29">
        <v>31</v>
      </c>
      <c r="C132" s="30" t="s">
        <v>778</v>
      </c>
      <c r="D132" s="29" t="s">
        <v>31</v>
      </c>
      <c r="E132" s="31" t="s">
        <v>779</v>
      </c>
      <c r="F132" s="32" t="s">
        <v>127</v>
      </c>
      <c r="G132" s="33">
        <v>423.20299999999997</v>
      </c>
      <c r="H132" s="34">
        <v>0</v>
      </c>
      <c r="I132" s="35">
        <f>ROUND(G132*H132,P4)</f>
        <v>0</v>
      </c>
      <c r="J132" s="29"/>
      <c r="O132" s="36">
        <f>I132*0.21</f>
        <v>0</v>
      </c>
      <c r="P132">
        <v>3</v>
      </c>
    </row>
    <row r="133" ht="30">
      <c r="A133" s="29" t="s">
        <v>34</v>
      </c>
      <c r="B133" s="37"/>
      <c r="C133" s="38"/>
      <c r="D133" s="38"/>
      <c r="E133" s="31" t="s">
        <v>780</v>
      </c>
      <c r="F133" s="38"/>
      <c r="G133" s="38"/>
      <c r="H133" s="38"/>
      <c r="I133" s="38"/>
      <c r="J133" s="39"/>
    </row>
    <row r="134" ht="120">
      <c r="A134" s="29" t="s">
        <v>87</v>
      </c>
      <c r="B134" s="37"/>
      <c r="C134" s="38"/>
      <c r="D134" s="38"/>
      <c r="E134" s="44" t="s">
        <v>781</v>
      </c>
      <c r="F134" s="38"/>
      <c r="G134" s="38"/>
      <c r="H134" s="38"/>
      <c r="I134" s="38"/>
      <c r="J134" s="39"/>
    </row>
    <row r="135" ht="409.5">
      <c r="A135" s="29" t="s">
        <v>36</v>
      </c>
      <c r="B135" s="37"/>
      <c r="C135" s="38"/>
      <c r="D135" s="38"/>
      <c r="E135" s="31" t="s">
        <v>748</v>
      </c>
      <c r="F135" s="38"/>
      <c r="G135" s="38"/>
      <c r="H135" s="38"/>
      <c r="I135" s="38"/>
      <c r="J135" s="39"/>
    </row>
    <row r="136">
      <c r="A136" s="29" t="s">
        <v>29</v>
      </c>
      <c r="B136" s="29">
        <v>32</v>
      </c>
      <c r="C136" s="30" t="s">
        <v>782</v>
      </c>
      <c r="D136" s="29" t="s">
        <v>31</v>
      </c>
      <c r="E136" s="31" t="s">
        <v>783</v>
      </c>
      <c r="F136" s="32" t="s">
        <v>127</v>
      </c>
      <c r="G136" s="33">
        <v>0.66000000000000003</v>
      </c>
      <c r="H136" s="34">
        <v>0</v>
      </c>
      <c r="I136" s="35">
        <f>ROUND(G136*H136,P4)</f>
        <v>0</v>
      </c>
      <c r="J136" s="29"/>
      <c r="O136" s="36">
        <f>I136*0.21</f>
        <v>0</v>
      </c>
      <c r="P136">
        <v>3</v>
      </c>
    </row>
    <row r="137">
      <c r="A137" s="29" t="s">
        <v>34</v>
      </c>
      <c r="B137" s="37"/>
      <c r="C137" s="38"/>
      <c r="D137" s="38"/>
      <c r="E137" s="31" t="s">
        <v>784</v>
      </c>
      <c r="F137" s="38"/>
      <c r="G137" s="38"/>
      <c r="H137" s="38"/>
      <c r="I137" s="38"/>
      <c r="J137" s="39"/>
    </row>
    <row r="138" ht="30">
      <c r="A138" s="29" t="s">
        <v>87</v>
      </c>
      <c r="B138" s="37"/>
      <c r="C138" s="38"/>
      <c r="D138" s="38"/>
      <c r="E138" s="44" t="s">
        <v>785</v>
      </c>
      <c r="F138" s="38"/>
      <c r="G138" s="38"/>
      <c r="H138" s="38"/>
      <c r="I138" s="38"/>
      <c r="J138" s="39"/>
    </row>
    <row r="139" ht="409.5">
      <c r="A139" s="29" t="s">
        <v>36</v>
      </c>
      <c r="B139" s="37"/>
      <c r="C139" s="38"/>
      <c r="D139" s="38"/>
      <c r="E139" s="31" t="s">
        <v>748</v>
      </c>
      <c r="F139" s="38"/>
      <c r="G139" s="38"/>
      <c r="H139" s="38"/>
      <c r="I139" s="38"/>
      <c r="J139" s="39"/>
    </row>
    <row r="140">
      <c r="A140" s="29" t="s">
        <v>29</v>
      </c>
      <c r="B140" s="29">
        <v>33</v>
      </c>
      <c r="C140" s="30" t="s">
        <v>786</v>
      </c>
      <c r="D140" s="29" t="s">
        <v>31</v>
      </c>
      <c r="E140" s="31" t="s">
        <v>787</v>
      </c>
      <c r="F140" s="32" t="s">
        <v>110</v>
      </c>
      <c r="G140" s="33">
        <v>82.484999999999999</v>
      </c>
      <c r="H140" s="34">
        <v>0</v>
      </c>
      <c r="I140" s="35">
        <f>ROUND(G140*H140,P4)</f>
        <v>0</v>
      </c>
      <c r="J140" s="29"/>
      <c r="O140" s="36">
        <f>I140*0.21</f>
        <v>0</v>
      </c>
      <c r="P140">
        <v>3</v>
      </c>
    </row>
    <row r="141" ht="30">
      <c r="A141" s="29" t="s">
        <v>34</v>
      </c>
      <c r="B141" s="37"/>
      <c r="C141" s="38"/>
      <c r="D141" s="38"/>
      <c r="E141" s="31" t="s">
        <v>788</v>
      </c>
      <c r="F141" s="38"/>
      <c r="G141" s="38"/>
      <c r="H141" s="38"/>
      <c r="I141" s="38"/>
      <c r="J141" s="39"/>
    </row>
    <row r="142" ht="30">
      <c r="A142" s="29" t="s">
        <v>87</v>
      </c>
      <c r="B142" s="37"/>
      <c r="C142" s="38"/>
      <c r="D142" s="38"/>
      <c r="E142" s="44" t="s">
        <v>789</v>
      </c>
      <c r="F142" s="38"/>
      <c r="G142" s="38"/>
      <c r="H142" s="38"/>
      <c r="I142" s="38"/>
      <c r="J142" s="39"/>
    </row>
    <row r="143" ht="375">
      <c r="A143" s="29" t="s">
        <v>36</v>
      </c>
      <c r="B143" s="37"/>
      <c r="C143" s="38"/>
      <c r="D143" s="38"/>
      <c r="E143" s="31" t="s">
        <v>777</v>
      </c>
      <c r="F143" s="38"/>
      <c r="G143" s="38"/>
      <c r="H143" s="38"/>
      <c r="I143" s="38"/>
      <c r="J143" s="39"/>
    </row>
    <row r="144">
      <c r="A144" s="29" t="s">
        <v>29</v>
      </c>
      <c r="B144" s="29">
        <v>34</v>
      </c>
      <c r="C144" s="30" t="s">
        <v>790</v>
      </c>
      <c r="D144" s="29" t="s">
        <v>31</v>
      </c>
      <c r="E144" s="31" t="s">
        <v>791</v>
      </c>
      <c r="F144" s="32" t="s">
        <v>792</v>
      </c>
      <c r="G144" s="33">
        <v>21</v>
      </c>
      <c r="H144" s="34">
        <v>0</v>
      </c>
      <c r="I144" s="35">
        <f>ROUND(G144*H144,P4)</f>
        <v>0</v>
      </c>
      <c r="J144" s="29"/>
      <c r="O144" s="36">
        <f>I144*0.21</f>
        <v>0</v>
      </c>
      <c r="P144">
        <v>3</v>
      </c>
    </row>
    <row r="145">
      <c r="A145" s="29" t="s">
        <v>34</v>
      </c>
      <c r="B145" s="37"/>
      <c r="C145" s="38"/>
      <c r="D145" s="38"/>
      <c r="E145" s="31" t="s">
        <v>793</v>
      </c>
      <c r="F145" s="38"/>
      <c r="G145" s="38"/>
      <c r="H145" s="38"/>
      <c r="I145" s="38"/>
      <c r="J145" s="39"/>
    </row>
    <row r="146">
      <c r="A146" s="29" t="s">
        <v>87</v>
      </c>
      <c r="B146" s="37"/>
      <c r="C146" s="38"/>
      <c r="D146" s="38"/>
      <c r="E146" s="44" t="s">
        <v>794</v>
      </c>
      <c r="F146" s="38"/>
      <c r="G146" s="38"/>
      <c r="H146" s="38"/>
      <c r="I146" s="38"/>
      <c r="J146" s="39"/>
    </row>
    <row r="147" ht="90">
      <c r="A147" s="29" t="s">
        <v>36</v>
      </c>
      <c r="B147" s="37"/>
      <c r="C147" s="38"/>
      <c r="D147" s="38"/>
      <c r="E147" s="31" t="s">
        <v>795</v>
      </c>
      <c r="F147" s="38"/>
      <c r="G147" s="38"/>
      <c r="H147" s="38"/>
      <c r="I147" s="38"/>
      <c r="J147" s="39"/>
    </row>
    <row r="148">
      <c r="A148" s="23" t="s">
        <v>26</v>
      </c>
      <c r="B148" s="24"/>
      <c r="C148" s="25" t="s">
        <v>379</v>
      </c>
      <c r="D148" s="26"/>
      <c r="E148" s="23" t="s">
        <v>380</v>
      </c>
      <c r="F148" s="26"/>
      <c r="G148" s="26"/>
      <c r="H148" s="26"/>
      <c r="I148" s="27">
        <f>SUMIFS(I149:I220,A149:A220,"P")</f>
        <v>0</v>
      </c>
      <c r="J148" s="28"/>
    </row>
    <row r="149">
      <c r="A149" s="29" t="s">
        <v>29</v>
      </c>
      <c r="B149" s="29">
        <v>35</v>
      </c>
      <c r="C149" s="30" t="s">
        <v>796</v>
      </c>
      <c r="D149" s="29" t="s">
        <v>31</v>
      </c>
      <c r="E149" s="31" t="s">
        <v>797</v>
      </c>
      <c r="F149" s="32" t="s">
        <v>127</v>
      </c>
      <c r="G149" s="33">
        <v>38.287999999999997</v>
      </c>
      <c r="H149" s="34">
        <v>0</v>
      </c>
      <c r="I149" s="35">
        <f>ROUND(G149*H149,P4)</f>
        <v>0</v>
      </c>
      <c r="J149" s="29"/>
      <c r="O149" s="36">
        <f>I149*0.21</f>
        <v>0</v>
      </c>
      <c r="P149">
        <v>3</v>
      </c>
    </row>
    <row r="150">
      <c r="A150" s="29" t="s">
        <v>34</v>
      </c>
      <c r="B150" s="37"/>
      <c r="C150" s="38"/>
      <c r="D150" s="38"/>
      <c r="E150" s="31" t="s">
        <v>798</v>
      </c>
      <c r="F150" s="38"/>
      <c r="G150" s="38"/>
      <c r="H150" s="38"/>
      <c r="I150" s="38"/>
      <c r="J150" s="39"/>
    </row>
    <row r="151" ht="60">
      <c r="A151" s="29" t="s">
        <v>87</v>
      </c>
      <c r="B151" s="37"/>
      <c r="C151" s="38"/>
      <c r="D151" s="38"/>
      <c r="E151" s="44" t="s">
        <v>799</v>
      </c>
      <c r="F151" s="38"/>
      <c r="G151" s="38"/>
      <c r="H151" s="38"/>
      <c r="I151" s="38"/>
      <c r="J151" s="39"/>
    </row>
    <row r="152" ht="409.5">
      <c r="A152" s="29" t="s">
        <v>36</v>
      </c>
      <c r="B152" s="37"/>
      <c r="C152" s="38"/>
      <c r="D152" s="38"/>
      <c r="E152" s="31" t="s">
        <v>748</v>
      </c>
      <c r="F152" s="38"/>
      <c r="G152" s="38"/>
      <c r="H152" s="38"/>
      <c r="I152" s="38"/>
      <c r="J152" s="39"/>
    </row>
    <row r="153">
      <c r="A153" s="29" t="s">
        <v>29</v>
      </c>
      <c r="B153" s="29">
        <v>36</v>
      </c>
      <c r="C153" s="30" t="s">
        <v>800</v>
      </c>
      <c r="D153" s="29" t="s">
        <v>31</v>
      </c>
      <c r="E153" s="31" t="s">
        <v>801</v>
      </c>
      <c r="F153" s="32" t="s">
        <v>110</v>
      </c>
      <c r="G153" s="33">
        <v>8.423</v>
      </c>
      <c r="H153" s="34">
        <v>0</v>
      </c>
      <c r="I153" s="35">
        <f>ROUND(G153*H153,P4)</f>
        <v>0</v>
      </c>
      <c r="J153" s="29"/>
      <c r="O153" s="36">
        <f>I153*0.21</f>
        <v>0</v>
      </c>
      <c r="P153">
        <v>3</v>
      </c>
    </row>
    <row r="154">
      <c r="A154" s="29" t="s">
        <v>34</v>
      </c>
      <c r="B154" s="37"/>
      <c r="C154" s="38"/>
      <c r="D154" s="38"/>
      <c r="E154" s="43" t="s">
        <v>31</v>
      </c>
      <c r="F154" s="38"/>
      <c r="G154" s="38"/>
      <c r="H154" s="38"/>
      <c r="I154" s="38"/>
      <c r="J154" s="39"/>
    </row>
    <row r="155" ht="30">
      <c r="A155" s="29" t="s">
        <v>87</v>
      </c>
      <c r="B155" s="37"/>
      <c r="C155" s="38"/>
      <c r="D155" s="38"/>
      <c r="E155" s="44" t="s">
        <v>802</v>
      </c>
      <c r="F155" s="38"/>
      <c r="G155" s="38"/>
      <c r="H155" s="38"/>
      <c r="I155" s="38"/>
      <c r="J155" s="39"/>
    </row>
    <row r="156" ht="375">
      <c r="A156" s="29" t="s">
        <v>36</v>
      </c>
      <c r="B156" s="37"/>
      <c r="C156" s="38"/>
      <c r="D156" s="38"/>
      <c r="E156" s="31" t="s">
        <v>777</v>
      </c>
      <c r="F156" s="38"/>
      <c r="G156" s="38"/>
      <c r="H156" s="38"/>
      <c r="I156" s="38"/>
      <c r="J156" s="39"/>
    </row>
    <row r="157">
      <c r="A157" s="29" t="s">
        <v>29</v>
      </c>
      <c r="B157" s="29">
        <v>37</v>
      </c>
      <c r="C157" s="30" t="s">
        <v>803</v>
      </c>
      <c r="D157" s="29" t="s">
        <v>31</v>
      </c>
      <c r="E157" s="31" t="s">
        <v>804</v>
      </c>
      <c r="F157" s="32" t="s">
        <v>127</v>
      </c>
      <c r="G157" s="33">
        <v>99.629999999999995</v>
      </c>
      <c r="H157" s="34">
        <v>0</v>
      </c>
      <c r="I157" s="35">
        <f>ROUND(G157*H157,P4)</f>
        <v>0</v>
      </c>
      <c r="J157" s="29"/>
      <c r="O157" s="36">
        <f>I157*0.21</f>
        <v>0</v>
      </c>
      <c r="P157">
        <v>3</v>
      </c>
    </row>
    <row r="158" ht="45">
      <c r="A158" s="29" t="s">
        <v>34</v>
      </c>
      <c r="B158" s="37"/>
      <c r="C158" s="38"/>
      <c r="D158" s="38"/>
      <c r="E158" s="31" t="s">
        <v>805</v>
      </c>
      <c r="F158" s="38"/>
      <c r="G158" s="38"/>
      <c r="H158" s="38"/>
      <c r="I158" s="38"/>
      <c r="J158" s="39"/>
    </row>
    <row r="159" ht="60">
      <c r="A159" s="29" t="s">
        <v>87</v>
      </c>
      <c r="B159" s="37"/>
      <c r="C159" s="38"/>
      <c r="D159" s="38"/>
      <c r="E159" s="44" t="s">
        <v>806</v>
      </c>
      <c r="F159" s="38"/>
      <c r="G159" s="38"/>
      <c r="H159" s="38"/>
      <c r="I159" s="38"/>
      <c r="J159" s="39"/>
    </row>
    <row r="160" ht="409.5">
      <c r="A160" s="29" t="s">
        <v>36</v>
      </c>
      <c r="B160" s="37"/>
      <c r="C160" s="38"/>
      <c r="D160" s="38"/>
      <c r="E160" s="31" t="s">
        <v>748</v>
      </c>
      <c r="F160" s="38"/>
      <c r="G160" s="38"/>
      <c r="H160" s="38"/>
      <c r="I160" s="38"/>
      <c r="J160" s="39"/>
    </row>
    <row r="161">
      <c r="A161" s="29" t="s">
        <v>29</v>
      </c>
      <c r="B161" s="29">
        <v>38</v>
      </c>
      <c r="C161" s="30" t="s">
        <v>807</v>
      </c>
      <c r="D161" s="29" t="s">
        <v>31</v>
      </c>
      <c r="E161" s="31" t="s">
        <v>808</v>
      </c>
      <c r="F161" s="32" t="s">
        <v>110</v>
      </c>
      <c r="G161" s="33">
        <v>22.914999999999999</v>
      </c>
      <c r="H161" s="34">
        <v>0</v>
      </c>
      <c r="I161" s="35">
        <f>ROUND(G161*H161,P4)</f>
        <v>0</v>
      </c>
      <c r="J161" s="29"/>
      <c r="O161" s="36">
        <f>I161*0.21</f>
        <v>0</v>
      </c>
      <c r="P161">
        <v>3</v>
      </c>
    </row>
    <row r="162">
      <c r="A162" s="29" t="s">
        <v>34</v>
      </c>
      <c r="B162" s="37"/>
      <c r="C162" s="38"/>
      <c r="D162" s="38"/>
      <c r="E162" s="31" t="s">
        <v>809</v>
      </c>
      <c r="F162" s="38"/>
      <c r="G162" s="38"/>
      <c r="H162" s="38"/>
      <c r="I162" s="38"/>
      <c r="J162" s="39"/>
    </row>
    <row r="163" ht="30">
      <c r="A163" s="29" t="s">
        <v>87</v>
      </c>
      <c r="B163" s="37"/>
      <c r="C163" s="38"/>
      <c r="D163" s="38"/>
      <c r="E163" s="44" t="s">
        <v>810</v>
      </c>
      <c r="F163" s="38"/>
      <c r="G163" s="38"/>
      <c r="H163" s="38"/>
      <c r="I163" s="38"/>
      <c r="J163" s="39"/>
    </row>
    <row r="164" ht="375">
      <c r="A164" s="29" t="s">
        <v>36</v>
      </c>
      <c r="B164" s="37"/>
      <c r="C164" s="38"/>
      <c r="D164" s="38"/>
      <c r="E164" s="31" t="s">
        <v>777</v>
      </c>
      <c r="F164" s="38"/>
      <c r="G164" s="38"/>
      <c r="H164" s="38"/>
      <c r="I164" s="38"/>
      <c r="J164" s="39"/>
    </row>
    <row r="165">
      <c r="A165" s="29" t="s">
        <v>29</v>
      </c>
      <c r="B165" s="29">
        <v>39</v>
      </c>
      <c r="C165" s="30" t="s">
        <v>811</v>
      </c>
      <c r="D165" s="29" t="s">
        <v>31</v>
      </c>
      <c r="E165" s="31" t="s">
        <v>812</v>
      </c>
      <c r="F165" s="32" t="s">
        <v>127</v>
      </c>
      <c r="G165" s="33">
        <v>47.969999999999999</v>
      </c>
      <c r="H165" s="34">
        <v>0</v>
      </c>
      <c r="I165" s="35">
        <f>ROUND(G165*H165,P4)</f>
        <v>0</v>
      </c>
      <c r="J165" s="29"/>
      <c r="O165" s="36">
        <f>I165*0.21</f>
        <v>0</v>
      </c>
      <c r="P165">
        <v>3</v>
      </c>
    </row>
    <row r="166">
      <c r="A166" s="29" t="s">
        <v>34</v>
      </c>
      <c r="B166" s="37"/>
      <c r="C166" s="38"/>
      <c r="D166" s="38"/>
      <c r="E166" s="31" t="s">
        <v>813</v>
      </c>
      <c r="F166" s="38"/>
      <c r="G166" s="38"/>
      <c r="H166" s="38"/>
      <c r="I166" s="38"/>
      <c r="J166" s="39"/>
    </row>
    <row r="167" ht="75">
      <c r="A167" s="29" t="s">
        <v>87</v>
      </c>
      <c r="B167" s="37"/>
      <c r="C167" s="38"/>
      <c r="D167" s="38"/>
      <c r="E167" s="44" t="s">
        <v>814</v>
      </c>
      <c r="F167" s="38"/>
      <c r="G167" s="38"/>
      <c r="H167" s="38"/>
      <c r="I167" s="38"/>
      <c r="J167" s="39"/>
    </row>
    <row r="168" ht="409.5">
      <c r="A168" s="29" t="s">
        <v>36</v>
      </c>
      <c r="B168" s="37"/>
      <c r="C168" s="38"/>
      <c r="D168" s="38"/>
      <c r="E168" s="31" t="s">
        <v>748</v>
      </c>
      <c r="F168" s="38"/>
      <c r="G168" s="38"/>
      <c r="H168" s="38"/>
      <c r="I168" s="38"/>
      <c r="J168" s="39"/>
    </row>
    <row r="169">
      <c r="A169" s="29" t="s">
        <v>29</v>
      </c>
      <c r="B169" s="29">
        <v>40</v>
      </c>
      <c r="C169" s="30" t="s">
        <v>815</v>
      </c>
      <c r="D169" s="29" t="s">
        <v>31</v>
      </c>
      <c r="E169" s="31" t="s">
        <v>816</v>
      </c>
      <c r="F169" s="32" t="s">
        <v>110</v>
      </c>
      <c r="G169" s="33">
        <v>11.032999999999999</v>
      </c>
      <c r="H169" s="34">
        <v>0</v>
      </c>
      <c r="I169" s="35">
        <f>ROUND(G169*H169,P4)</f>
        <v>0</v>
      </c>
      <c r="J169" s="29"/>
      <c r="O169" s="36">
        <f>I169*0.21</f>
        <v>0</v>
      </c>
      <c r="P169">
        <v>3</v>
      </c>
    </row>
    <row r="170">
      <c r="A170" s="29" t="s">
        <v>34</v>
      </c>
      <c r="B170" s="37"/>
      <c r="C170" s="38"/>
      <c r="D170" s="38"/>
      <c r="E170" s="43" t="s">
        <v>31</v>
      </c>
      <c r="F170" s="38"/>
      <c r="G170" s="38"/>
      <c r="H170" s="38"/>
      <c r="I170" s="38"/>
      <c r="J170" s="39"/>
    </row>
    <row r="171" ht="30">
      <c r="A171" s="29" t="s">
        <v>87</v>
      </c>
      <c r="B171" s="37"/>
      <c r="C171" s="38"/>
      <c r="D171" s="38"/>
      <c r="E171" s="44" t="s">
        <v>817</v>
      </c>
      <c r="F171" s="38"/>
      <c r="G171" s="38"/>
      <c r="H171" s="38"/>
      <c r="I171" s="38"/>
      <c r="J171" s="39"/>
    </row>
    <row r="172" ht="375">
      <c r="A172" s="29" t="s">
        <v>36</v>
      </c>
      <c r="B172" s="37"/>
      <c r="C172" s="38"/>
      <c r="D172" s="38"/>
      <c r="E172" s="31" t="s">
        <v>777</v>
      </c>
      <c r="F172" s="38"/>
      <c r="G172" s="38"/>
      <c r="H172" s="38"/>
      <c r="I172" s="38"/>
      <c r="J172" s="39"/>
    </row>
    <row r="173">
      <c r="A173" s="29" t="s">
        <v>29</v>
      </c>
      <c r="B173" s="29">
        <v>41</v>
      </c>
      <c r="C173" s="30" t="s">
        <v>818</v>
      </c>
      <c r="D173" s="29" t="s">
        <v>31</v>
      </c>
      <c r="E173" s="31" t="s">
        <v>819</v>
      </c>
      <c r="F173" s="32" t="s">
        <v>110</v>
      </c>
      <c r="G173" s="33">
        <v>3.738</v>
      </c>
      <c r="H173" s="34">
        <v>0</v>
      </c>
      <c r="I173" s="35">
        <f>ROUND(G173*H173,P4)</f>
        <v>0</v>
      </c>
      <c r="J173" s="29"/>
      <c r="O173" s="36">
        <f>I173*0.21</f>
        <v>0</v>
      </c>
      <c r="P173">
        <v>3</v>
      </c>
    </row>
    <row r="174" ht="30">
      <c r="A174" s="29" t="s">
        <v>34</v>
      </c>
      <c r="B174" s="37"/>
      <c r="C174" s="38"/>
      <c r="D174" s="38"/>
      <c r="E174" s="31" t="s">
        <v>820</v>
      </c>
      <c r="F174" s="38"/>
      <c r="G174" s="38"/>
      <c r="H174" s="38"/>
      <c r="I174" s="38"/>
      <c r="J174" s="39"/>
    </row>
    <row r="175" ht="30">
      <c r="A175" s="29" t="s">
        <v>87</v>
      </c>
      <c r="B175" s="37"/>
      <c r="C175" s="38"/>
      <c r="D175" s="38"/>
      <c r="E175" s="44" t="s">
        <v>821</v>
      </c>
      <c r="F175" s="38"/>
      <c r="G175" s="38"/>
      <c r="H175" s="38"/>
      <c r="I175" s="38"/>
      <c r="J175" s="39"/>
    </row>
    <row r="176" ht="375">
      <c r="A176" s="29" t="s">
        <v>36</v>
      </c>
      <c r="B176" s="37"/>
      <c r="C176" s="38"/>
      <c r="D176" s="38"/>
      <c r="E176" s="45" t="s">
        <v>822</v>
      </c>
      <c r="F176" s="38"/>
      <c r="G176" s="38"/>
      <c r="H176" s="38"/>
      <c r="I176" s="38"/>
      <c r="J176" s="39"/>
    </row>
    <row r="177">
      <c r="A177" s="29" t="s">
        <v>29</v>
      </c>
      <c r="B177" s="29">
        <v>42</v>
      </c>
      <c r="C177" s="30" t="s">
        <v>823</v>
      </c>
      <c r="D177" s="29" t="s">
        <v>55</v>
      </c>
      <c r="E177" s="31" t="s">
        <v>824</v>
      </c>
      <c r="F177" s="32" t="s">
        <v>127</v>
      </c>
      <c r="G177" s="33">
        <v>123</v>
      </c>
      <c r="H177" s="34">
        <v>0</v>
      </c>
      <c r="I177" s="35">
        <f>ROUND(G177*H177,P4)</f>
        <v>0</v>
      </c>
      <c r="J177" s="29"/>
      <c r="O177" s="36">
        <f>I177*0.21</f>
        <v>0</v>
      </c>
      <c r="P177">
        <v>3</v>
      </c>
    </row>
    <row r="178" ht="105">
      <c r="A178" s="29" t="s">
        <v>34</v>
      </c>
      <c r="B178" s="37"/>
      <c r="C178" s="38"/>
      <c r="D178" s="38"/>
      <c r="E178" s="31" t="s">
        <v>825</v>
      </c>
      <c r="F178" s="38"/>
      <c r="G178" s="38"/>
      <c r="H178" s="38"/>
      <c r="I178" s="38"/>
      <c r="J178" s="39"/>
    </row>
    <row r="179" ht="45">
      <c r="A179" s="29" t="s">
        <v>87</v>
      </c>
      <c r="B179" s="37"/>
      <c r="C179" s="38"/>
      <c r="D179" s="38"/>
      <c r="E179" s="44" t="s">
        <v>826</v>
      </c>
      <c r="F179" s="38"/>
      <c r="G179" s="38"/>
      <c r="H179" s="38"/>
      <c r="I179" s="38"/>
      <c r="J179" s="39"/>
    </row>
    <row r="180" ht="345">
      <c r="A180" s="29" t="s">
        <v>36</v>
      </c>
      <c r="B180" s="37"/>
      <c r="C180" s="38"/>
      <c r="D180" s="38"/>
      <c r="E180" s="31" t="s">
        <v>827</v>
      </c>
      <c r="F180" s="38"/>
      <c r="G180" s="38"/>
      <c r="H180" s="38"/>
      <c r="I180" s="38"/>
      <c r="J180" s="39"/>
    </row>
    <row r="181">
      <c r="A181" s="29" t="s">
        <v>29</v>
      </c>
      <c r="B181" s="29">
        <v>43</v>
      </c>
      <c r="C181" s="30" t="s">
        <v>828</v>
      </c>
      <c r="D181" s="29" t="s">
        <v>31</v>
      </c>
      <c r="E181" s="31" t="s">
        <v>829</v>
      </c>
      <c r="F181" s="32" t="s">
        <v>149</v>
      </c>
      <c r="G181" s="33">
        <v>23.5</v>
      </c>
      <c r="H181" s="34">
        <v>0</v>
      </c>
      <c r="I181" s="35">
        <f>ROUND(G181*H181,P4)</f>
        <v>0</v>
      </c>
      <c r="J181" s="29"/>
      <c r="O181" s="36">
        <f>I181*0.21</f>
        <v>0</v>
      </c>
      <c r="P181">
        <v>3</v>
      </c>
    </row>
    <row r="182">
      <c r="A182" s="29" t="s">
        <v>34</v>
      </c>
      <c r="B182" s="37"/>
      <c r="C182" s="38"/>
      <c r="D182" s="38"/>
      <c r="E182" s="31" t="s">
        <v>830</v>
      </c>
      <c r="F182" s="38"/>
      <c r="G182" s="38"/>
      <c r="H182" s="38"/>
      <c r="I182" s="38"/>
      <c r="J182" s="39"/>
    </row>
    <row r="183" ht="60">
      <c r="A183" s="29" t="s">
        <v>87</v>
      </c>
      <c r="B183" s="37"/>
      <c r="C183" s="38"/>
      <c r="D183" s="38"/>
      <c r="E183" s="44" t="s">
        <v>831</v>
      </c>
      <c r="F183" s="38"/>
      <c r="G183" s="38"/>
      <c r="H183" s="38"/>
      <c r="I183" s="38"/>
      <c r="J183" s="39"/>
    </row>
    <row r="184" ht="105">
      <c r="A184" s="29" t="s">
        <v>36</v>
      </c>
      <c r="B184" s="37"/>
      <c r="C184" s="38"/>
      <c r="D184" s="38"/>
      <c r="E184" s="31" t="s">
        <v>832</v>
      </c>
      <c r="F184" s="38"/>
      <c r="G184" s="38"/>
      <c r="H184" s="38"/>
      <c r="I184" s="38"/>
      <c r="J184" s="39"/>
    </row>
    <row r="185">
      <c r="A185" s="29" t="s">
        <v>29</v>
      </c>
      <c r="B185" s="29">
        <v>44</v>
      </c>
      <c r="C185" s="30" t="s">
        <v>833</v>
      </c>
      <c r="D185" s="29" t="s">
        <v>31</v>
      </c>
      <c r="E185" s="31" t="s">
        <v>834</v>
      </c>
      <c r="F185" s="32" t="s">
        <v>207</v>
      </c>
      <c r="G185" s="33">
        <v>4</v>
      </c>
      <c r="H185" s="34">
        <v>0</v>
      </c>
      <c r="I185" s="35">
        <f>ROUND(G185*H185,P4)</f>
        <v>0</v>
      </c>
      <c r="J185" s="29"/>
      <c r="O185" s="36">
        <f>I185*0.21</f>
        <v>0</v>
      </c>
      <c r="P185">
        <v>3</v>
      </c>
    </row>
    <row r="186">
      <c r="A186" s="29" t="s">
        <v>34</v>
      </c>
      <c r="B186" s="37"/>
      <c r="C186" s="38"/>
      <c r="D186" s="38"/>
      <c r="E186" s="31" t="s">
        <v>835</v>
      </c>
      <c r="F186" s="38"/>
      <c r="G186" s="38"/>
      <c r="H186" s="38"/>
      <c r="I186" s="38"/>
      <c r="J186" s="39"/>
    </row>
    <row r="187" ht="30">
      <c r="A187" s="29" t="s">
        <v>87</v>
      </c>
      <c r="B187" s="37"/>
      <c r="C187" s="38"/>
      <c r="D187" s="38"/>
      <c r="E187" s="44" t="s">
        <v>836</v>
      </c>
      <c r="F187" s="38"/>
      <c r="G187" s="38"/>
      <c r="H187" s="38"/>
      <c r="I187" s="38"/>
      <c r="J187" s="39"/>
    </row>
    <row r="188" ht="330">
      <c r="A188" s="29" t="s">
        <v>36</v>
      </c>
      <c r="B188" s="37"/>
      <c r="C188" s="38"/>
      <c r="D188" s="38"/>
      <c r="E188" s="31" t="s">
        <v>837</v>
      </c>
      <c r="F188" s="38"/>
      <c r="G188" s="38"/>
      <c r="H188" s="38"/>
      <c r="I188" s="38"/>
      <c r="J188" s="39"/>
    </row>
    <row r="189">
      <c r="A189" s="29" t="s">
        <v>29</v>
      </c>
      <c r="B189" s="29">
        <v>45</v>
      </c>
      <c r="C189" s="30" t="s">
        <v>838</v>
      </c>
      <c r="D189" s="29" t="s">
        <v>31</v>
      </c>
      <c r="E189" s="31" t="s">
        <v>839</v>
      </c>
      <c r="F189" s="32" t="s">
        <v>127</v>
      </c>
      <c r="G189" s="33">
        <v>4.4550000000000001</v>
      </c>
      <c r="H189" s="34">
        <v>0</v>
      </c>
      <c r="I189" s="35">
        <f>ROUND(G189*H189,P4)</f>
        <v>0</v>
      </c>
      <c r="J189" s="29"/>
      <c r="O189" s="36">
        <f>I189*0.21</f>
        <v>0</v>
      </c>
      <c r="P189">
        <v>3</v>
      </c>
    </row>
    <row r="190">
      <c r="A190" s="29" t="s">
        <v>34</v>
      </c>
      <c r="B190" s="37"/>
      <c r="C190" s="38"/>
      <c r="D190" s="38"/>
      <c r="E190" s="31" t="s">
        <v>840</v>
      </c>
      <c r="F190" s="38"/>
      <c r="G190" s="38"/>
      <c r="H190" s="38"/>
      <c r="I190" s="38"/>
      <c r="J190" s="39"/>
    </row>
    <row r="191" ht="30">
      <c r="A191" s="29" t="s">
        <v>87</v>
      </c>
      <c r="B191" s="37"/>
      <c r="C191" s="38"/>
      <c r="D191" s="38"/>
      <c r="E191" s="44" t="s">
        <v>841</v>
      </c>
      <c r="F191" s="38"/>
      <c r="G191" s="38"/>
      <c r="H191" s="38"/>
      <c r="I191" s="38"/>
      <c r="J191" s="39"/>
    </row>
    <row r="192" ht="345">
      <c r="A192" s="29" t="s">
        <v>36</v>
      </c>
      <c r="B192" s="37"/>
      <c r="C192" s="38"/>
      <c r="D192" s="38"/>
      <c r="E192" s="31" t="s">
        <v>827</v>
      </c>
      <c r="F192" s="38"/>
      <c r="G192" s="38"/>
      <c r="H192" s="38"/>
      <c r="I192" s="38"/>
      <c r="J192" s="39"/>
    </row>
    <row r="193">
      <c r="A193" s="29" t="s">
        <v>29</v>
      </c>
      <c r="B193" s="29">
        <v>46</v>
      </c>
      <c r="C193" s="30" t="s">
        <v>842</v>
      </c>
      <c r="D193" s="29" t="s">
        <v>31</v>
      </c>
      <c r="E193" s="31" t="s">
        <v>843</v>
      </c>
      <c r="F193" s="32" t="s">
        <v>127</v>
      </c>
      <c r="G193" s="33">
        <v>147.84200000000001</v>
      </c>
      <c r="H193" s="34">
        <v>0</v>
      </c>
      <c r="I193" s="35">
        <f>ROUND(G193*H193,P4)</f>
        <v>0</v>
      </c>
      <c r="J193" s="29"/>
      <c r="O193" s="36">
        <f>I193*0.21</f>
        <v>0</v>
      </c>
      <c r="P193">
        <v>3</v>
      </c>
    </row>
    <row r="194" ht="30">
      <c r="A194" s="29" t="s">
        <v>34</v>
      </c>
      <c r="B194" s="37"/>
      <c r="C194" s="38"/>
      <c r="D194" s="38"/>
      <c r="E194" s="31" t="s">
        <v>844</v>
      </c>
      <c r="F194" s="38"/>
      <c r="G194" s="38"/>
      <c r="H194" s="38"/>
      <c r="I194" s="38"/>
      <c r="J194" s="39"/>
    </row>
    <row r="195" ht="180">
      <c r="A195" s="29" t="s">
        <v>87</v>
      </c>
      <c r="B195" s="37"/>
      <c r="C195" s="38"/>
      <c r="D195" s="38"/>
      <c r="E195" s="44" t="s">
        <v>845</v>
      </c>
      <c r="F195" s="38"/>
      <c r="G195" s="38"/>
      <c r="H195" s="38"/>
      <c r="I195" s="38"/>
      <c r="J195" s="39"/>
    </row>
    <row r="196" ht="409.5">
      <c r="A196" s="29" t="s">
        <v>36</v>
      </c>
      <c r="B196" s="37"/>
      <c r="C196" s="38"/>
      <c r="D196" s="38"/>
      <c r="E196" s="31" t="s">
        <v>390</v>
      </c>
      <c r="F196" s="38"/>
      <c r="G196" s="38"/>
      <c r="H196" s="38"/>
      <c r="I196" s="38"/>
      <c r="J196" s="39"/>
    </row>
    <row r="197">
      <c r="A197" s="29" t="s">
        <v>29</v>
      </c>
      <c r="B197" s="29">
        <v>47</v>
      </c>
      <c r="C197" s="30" t="s">
        <v>846</v>
      </c>
      <c r="D197" s="29" t="s">
        <v>31</v>
      </c>
      <c r="E197" s="31" t="s">
        <v>847</v>
      </c>
      <c r="F197" s="32" t="s">
        <v>127</v>
      </c>
      <c r="G197" s="33">
        <v>14.84</v>
      </c>
      <c r="H197" s="34">
        <v>0</v>
      </c>
      <c r="I197" s="35">
        <f>ROUND(G197*H197,P4)</f>
        <v>0</v>
      </c>
      <c r="J197" s="29"/>
      <c r="O197" s="36">
        <f>I197*0.21</f>
        <v>0</v>
      </c>
      <c r="P197">
        <v>3</v>
      </c>
    </row>
    <row r="198">
      <c r="A198" s="29" t="s">
        <v>34</v>
      </c>
      <c r="B198" s="37"/>
      <c r="C198" s="38"/>
      <c r="D198" s="38"/>
      <c r="E198" s="31" t="s">
        <v>848</v>
      </c>
      <c r="F198" s="38"/>
      <c r="G198" s="38"/>
      <c r="H198" s="38"/>
      <c r="I198" s="38"/>
      <c r="J198" s="39"/>
    </row>
    <row r="199" ht="90">
      <c r="A199" s="29" t="s">
        <v>87</v>
      </c>
      <c r="B199" s="37"/>
      <c r="C199" s="38"/>
      <c r="D199" s="38"/>
      <c r="E199" s="44" t="s">
        <v>849</v>
      </c>
      <c r="F199" s="38"/>
      <c r="G199" s="38"/>
      <c r="H199" s="38"/>
      <c r="I199" s="38"/>
      <c r="J199" s="39"/>
    </row>
    <row r="200" ht="409.5">
      <c r="A200" s="29" t="s">
        <v>36</v>
      </c>
      <c r="B200" s="37"/>
      <c r="C200" s="38"/>
      <c r="D200" s="38"/>
      <c r="E200" s="31" t="s">
        <v>390</v>
      </c>
      <c r="F200" s="38"/>
      <c r="G200" s="38"/>
      <c r="H200" s="38"/>
      <c r="I200" s="38"/>
      <c r="J200" s="39"/>
    </row>
    <row r="201">
      <c r="A201" s="29" t="s">
        <v>29</v>
      </c>
      <c r="B201" s="29">
        <v>48</v>
      </c>
      <c r="C201" s="30" t="s">
        <v>396</v>
      </c>
      <c r="D201" s="29" t="s">
        <v>31</v>
      </c>
      <c r="E201" s="31" t="s">
        <v>397</v>
      </c>
      <c r="F201" s="32" t="s">
        <v>127</v>
      </c>
      <c r="G201" s="33">
        <v>46.5</v>
      </c>
      <c r="H201" s="34">
        <v>0</v>
      </c>
      <c r="I201" s="35">
        <f>ROUND(G201*H201,P4)</f>
        <v>0</v>
      </c>
      <c r="J201" s="29"/>
      <c r="O201" s="36">
        <f>I201*0.21</f>
        <v>0</v>
      </c>
      <c r="P201">
        <v>3</v>
      </c>
    </row>
    <row r="202" ht="30">
      <c r="A202" s="29" t="s">
        <v>34</v>
      </c>
      <c r="B202" s="37"/>
      <c r="C202" s="38"/>
      <c r="D202" s="38"/>
      <c r="E202" s="31" t="s">
        <v>850</v>
      </c>
      <c r="F202" s="38"/>
      <c r="G202" s="38"/>
      <c r="H202" s="38"/>
      <c r="I202" s="38"/>
      <c r="J202" s="39"/>
    </row>
    <row r="203" ht="75">
      <c r="A203" s="29" t="s">
        <v>87</v>
      </c>
      <c r="B203" s="37"/>
      <c r="C203" s="38"/>
      <c r="D203" s="38"/>
      <c r="E203" s="44" t="s">
        <v>851</v>
      </c>
      <c r="F203" s="38"/>
      <c r="G203" s="38"/>
      <c r="H203" s="38"/>
      <c r="I203" s="38"/>
      <c r="J203" s="39"/>
    </row>
    <row r="204" ht="105">
      <c r="A204" s="29" t="s">
        <v>36</v>
      </c>
      <c r="B204" s="37"/>
      <c r="C204" s="38"/>
      <c r="D204" s="38"/>
      <c r="E204" s="31" t="s">
        <v>395</v>
      </c>
      <c r="F204" s="38"/>
      <c r="G204" s="38"/>
      <c r="H204" s="38"/>
      <c r="I204" s="38"/>
      <c r="J204" s="39"/>
    </row>
    <row r="205">
      <c r="A205" s="29" t="s">
        <v>29</v>
      </c>
      <c r="B205" s="29">
        <v>49</v>
      </c>
      <c r="C205" s="30" t="s">
        <v>852</v>
      </c>
      <c r="D205" s="29" t="s">
        <v>31</v>
      </c>
      <c r="E205" s="31" t="s">
        <v>853</v>
      </c>
      <c r="F205" s="32" t="s">
        <v>127</v>
      </c>
      <c r="G205" s="33">
        <v>115.46599999999999</v>
      </c>
      <c r="H205" s="34">
        <v>0</v>
      </c>
      <c r="I205" s="35">
        <f>ROUND(G205*H205,P4)</f>
        <v>0</v>
      </c>
      <c r="J205" s="29"/>
      <c r="O205" s="36">
        <f>I205*0.21</f>
        <v>0</v>
      </c>
      <c r="P205">
        <v>3</v>
      </c>
    </row>
    <row r="206" ht="45">
      <c r="A206" s="29" t="s">
        <v>34</v>
      </c>
      <c r="B206" s="37"/>
      <c r="C206" s="38"/>
      <c r="D206" s="38"/>
      <c r="E206" s="31" t="s">
        <v>854</v>
      </c>
      <c r="F206" s="38"/>
      <c r="G206" s="38"/>
      <c r="H206" s="38"/>
      <c r="I206" s="38"/>
      <c r="J206" s="39"/>
    </row>
    <row r="207" ht="75">
      <c r="A207" s="29" t="s">
        <v>87</v>
      </c>
      <c r="B207" s="37"/>
      <c r="C207" s="38"/>
      <c r="D207" s="38"/>
      <c r="E207" s="44" t="s">
        <v>855</v>
      </c>
      <c r="F207" s="38"/>
      <c r="G207" s="38"/>
      <c r="H207" s="38"/>
      <c r="I207" s="38"/>
      <c r="J207" s="39"/>
    </row>
    <row r="208" ht="105">
      <c r="A208" s="29" t="s">
        <v>36</v>
      </c>
      <c r="B208" s="37"/>
      <c r="C208" s="38"/>
      <c r="D208" s="38"/>
      <c r="E208" s="31" t="s">
        <v>395</v>
      </c>
      <c r="F208" s="38"/>
      <c r="G208" s="38"/>
      <c r="H208" s="38"/>
      <c r="I208" s="38"/>
      <c r="J208" s="39"/>
    </row>
    <row r="209">
      <c r="A209" s="29" t="s">
        <v>29</v>
      </c>
      <c r="B209" s="29">
        <v>50</v>
      </c>
      <c r="C209" s="30" t="s">
        <v>856</v>
      </c>
      <c r="D209" s="29" t="s">
        <v>31</v>
      </c>
      <c r="E209" s="31" t="s">
        <v>857</v>
      </c>
      <c r="F209" s="32" t="s">
        <v>127</v>
      </c>
      <c r="G209" s="33">
        <v>1.512</v>
      </c>
      <c r="H209" s="34">
        <v>0</v>
      </c>
      <c r="I209" s="35">
        <f>ROUND(G209*H209,P4)</f>
        <v>0</v>
      </c>
      <c r="J209" s="29"/>
      <c r="O209" s="36">
        <f>I209*0.21</f>
        <v>0</v>
      </c>
      <c r="P209">
        <v>3</v>
      </c>
    </row>
    <row r="210" ht="45">
      <c r="A210" s="29" t="s">
        <v>34</v>
      </c>
      <c r="B210" s="37"/>
      <c r="C210" s="38"/>
      <c r="D210" s="38"/>
      <c r="E210" s="31" t="s">
        <v>858</v>
      </c>
      <c r="F210" s="38"/>
      <c r="G210" s="38"/>
      <c r="H210" s="38"/>
      <c r="I210" s="38"/>
      <c r="J210" s="39"/>
    </row>
    <row r="211" ht="30">
      <c r="A211" s="29" t="s">
        <v>87</v>
      </c>
      <c r="B211" s="37"/>
      <c r="C211" s="38"/>
      <c r="D211" s="38"/>
      <c r="E211" s="44" t="s">
        <v>859</v>
      </c>
      <c r="F211" s="38"/>
      <c r="G211" s="38"/>
      <c r="H211" s="38"/>
      <c r="I211" s="38"/>
      <c r="J211" s="39"/>
    </row>
    <row r="212" ht="390">
      <c r="A212" s="29" t="s">
        <v>36</v>
      </c>
      <c r="B212" s="37"/>
      <c r="C212" s="38"/>
      <c r="D212" s="38"/>
      <c r="E212" s="31" t="s">
        <v>860</v>
      </c>
      <c r="F212" s="38"/>
      <c r="G212" s="38"/>
      <c r="H212" s="38"/>
      <c r="I212" s="38"/>
      <c r="J212" s="39"/>
    </row>
    <row r="213">
      <c r="A213" s="29" t="s">
        <v>29</v>
      </c>
      <c r="B213" s="29">
        <v>51</v>
      </c>
      <c r="C213" s="30" t="s">
        <v>861</v>
      </c>
      <c r="D213" s="29" t="s">
        <v>31</v>
      </c>
      <c r="E213" s="31" t="s">
        <v>862</v>
      </c>
      <c r="F213" s="32" t="s">
        <v>127</v>
      </c>
      <c r="G213" s="33">
        <v>21</v>
      </c>
      <c r="H213" s="34">
        <v>0</v>
      </c>
      <c r="I213" s="35">
        <f>ROUND(G213*H213,P4)</f>
        <v>0</v>
      </c>
      <c r="J213" s="29"/>
      <c r="O213" s="36">
        <f>I213*0.21</f>
        <v>0</v>
      </c>
      <c r="P213">
        <v>3</v>
      </c>
    </row>
    <row r="214" ht="30">
      <c r="A214" s="29" t="s">
        <v>34</v>
      </c>
      <c r="B214" s="37"/>
      <c r="C214" s="38"/>
      <c r="D214" s="38"/>
      <c r="E214" s="31" t="s">
        <v>863</v>
      </c>
      <c r="F214" s="38"/>
      <c r="G214" s="38"/>
      <c r="H214" s="38"/>
      <c r="I214" s="38"/>
      <c r="J214" s="39"/>
    </row>
    <row r="215" ht="60">
      <c r="A215" s="29" t="s">
        <v>87</v>
      </c>
      <c r="B215" s="37"/>
      <c r="C215" s="38"/>
      <c r="D215" s="38"/>
      <c r="E215" s="44" t="s">
        <v>864</v>
      </c>
      <c r="F215" s="38"/>
      <c r="G215" s="38"/>
      <c r="H215" s="38"/>
      <c r="I215" s="38"/>
      <c r="J215" s="39"/>
    </row>
    <row r="216" ht="120">
      <c r="A216" s="29" t="s">
        <v>36</v>
      </c>
      <c r="B216" s="37"/>
      <c r="C216" s="38"/>
      <c r="D216" s="38"/>
      <c r="E216" s="31" t="s">
        <v>865</v>
      </c>
      <c r="F216" s="38"/>
      <c r="G216" s="38"/>
      <c r="H216" s="38"/>
      <c r="I216" s="38"/>
      <c r="J216" s="39"/>
    </row>
    <row r="217">
      <c r="A217" s="29" t="s">
        <v>29</v>
      </c>
      <c r="B217" s="29">
        <v>52</v>
      </c>
      <c r="C217" s="30" t="s">
        <v>866</v>
      </c>
      <c r="D217" s="29" t="s">
        <v>31</v>
      </c>
      <c r="E217" s="31" t="s">
        <v>867</v>
      </c>
      <c r="F217" s="32" t="s">
        <v>127</v>
      </c>
      <c r="G217" s="33">
        <v>7.6399999999999997</v>
      </c>
      <c r="H217" s="34">
        <v>0</v>
      </c>
      <c r="I217" s="35">
        <f>ROUND(G217*H217,P4)</f>
        <v>0</v>
      </c>
      <c r="J217" s="29"/>
      <c r="O217" s="36">
        <f>I217*0.21</f>
        <v>0</v>
      </c>
      <c r="P217">
        <v>3</v>
      </c>
    </row>
    <row r="218" ht="45">
      <c r="A218" s="29" t="s">
        <v>34</v>
      </c>
      <c r="B218" s="37"/>
      <c r="C218" s="38"/>
      <c r="D218" s="38"/>
      <c r="E218" s="31" t="s">
        <v>868</v>
      </c>
      <c r="F218" s="38"/>
      <c r="G218" s="38"/>
      <c r="H218" s="38"/>
      <c r="I218" s="38"/>
      <c r="J218" s="39"/>
    </row>
    <row r="219" ht="45">
      <c r="A219" s="29" t="s">
        <v>87</v>
      </c>
      <c r="B219" s="37"/>
      <c r="C219" s="38"/>
      <c r="D219" s="38"/>
      <c r="E219" s="44" t="s">
        <v>869</v>
      </c>
      <c r="F219" s="38"/>
      <c r="G219" s="38"/>
      <c r="H219" s="38"/>
      <c r="I219" s="38"/>
      <c r="J219" s="39"/>
    </row>
    <row r="220" ht="150">
      <c r="A220" s="29" t="s">
        <v>36</v>
      </c>
      <c r="B220" s="37"/>
      <c r="C220" s="38"/>
      <c r="D220" s="38"/>
      <c r="E220" s="31" t="s">
        <v>870</v>
      </c>
      <c r="F220" s="38"/>
      <c r="G220" s="38"/>
      <c r="H220" s="38"/>
      <c r="I220" s="38"/>
      <c r="J220" s="39"/>
    </row>
    <row r="221">
      <c r="A221" s="23" t="s">
        <v>26</v>
      </c>
      <c r="B221" s="24"/>
      <c r="C221" s="25" t="s">
        <v>171</v>
      </c>
      <c r="D221" s="26"/>
      <c r="E221" s="23" t="s">
        <v>172</v>
      </c>
      <c r="F221" s="26"/>
      <c r="G221" s="26"/>
      <c r="H221" s="26"/>
      <c r="I221" s="27">
        <f>SUMIFS(I222:I245,A222:A245,"P")</f>
        <v>0</v>
      </c>
      <c r="J221" s="28"/>
    </row>
    <row r="222">
      <c r="A222" s="29" t="s">
        <v>29</v>
      </c>
      <c r="B222" s="29">
        <v>53</v>
      </c>
      <c r="C222" s="30" t="s">
        <v>375</v>
      </c>
      <c r="D222" s="29" t="s">
        <v>31</v>
      </c>
      <c r="E222" s="31" t="s">
        <v>376</v>
      </c>
      <c r="F222" s="32" t="s">
        <v>127</v>
      </c>
      <c r="G222" s="33">
        <v>35</v>
      </c>
      <c r="H222" s="34">
        <v>0</v>
      </c>
      <c r="I222" s="35">
        <f>ROUND(G222*H222,P4)</f>
        <v>0</v>
      </c>
      <c r="J222" s="29"/>
      <c r="O222" s="36">
        <f>I222*0.21</f>
        <v>0</v>
      </c>
      <c r="P222">
        <v>3</v>
      </c>
    </row>
    <row r="223" ht="30">
      <c r="A223" s="29" t="s">
        <v>34</v>
      </c>
      <c r="B223" s="37"/>
      <c r="C223" s="38"/>
      <c r="D223" s="38"/>
      <c r="E223" s="31" t="s">
        <v>871</v>
      </c>
      <c r="F223" s="38"/>
      <c r="G223" s="38"/>
      <c r="H223" s="38"/>
      <c r="I223" s="38"/>
      <c r="J223" s="39"/>
    </row>
    <row r="224">
      <c r="A224" s="29" t="s">
        <v>87</v>
      </c>
      <c r="B224" s="37"/>
      <c r="C224" s="38"/>
      <c r="D224" s="38"/>
      <c r="E224" s="44" t="s">
        <v>872</v>
      </c>
      <c r="F224" s="38"/>
      <c r="G224" s="38"/>
      <c r="H224" s="38"/>
      <c r="I224" s="38"/>
      <c r="J224" s="39"/>
    </row>
    <row r="225" ht="90">
      <c r="A225" s="29" t="s">
        <v>36</v>
      </c>
      <c r="B225" s="37"/>
      <c r="C225" s="38"/>
      <c r="D225" s="38"/>
      <c r="E225" s="31" t="s">
        <v>177</v>
      </c>
      <c r="F225" s="38"/>
      <c r="G225" s="38"/>
      <c r="H225" s="38"/>
      <c r="I225" s="38"/>
      <c r="J225" s="39"/>
    </row>
    <row r="226">
      <c r="A226" s="29" t="s">
        <v>29</v>
      </c>
      <c r="B226" s="29">
        <v>54</v>
      </c>
      <c r="C226" s="30" t="s">
        <v>416</v>
      </c>
      <c r="D226" s="29" t="s">
        <v>31</v>
      </c>
      <c r="E226" s="31" t="s">
        <v>417</v>
      </c>
      <c r="F226" s="32" t="s">
        <v>180</v>
      </c>
      <c r="G226" s="33">
        <v>379.75</v>
      </c>
      <c r="H226" s="34">
        <v>0</v>
      </c>
      <c r="I226" s="35">
        <f>ROUND(G226*H226,P4)</f>
        <v>0</v>
      </c>
      <c r="J226" s="29"/>
      <c r="O226" s="36">
        <f>I226*0.21</f>
        <v>0</v>
      </c>
      <c r="P226">
        <v>3</v>
      </c>
    </row>
    <row r="227">
      <c r="A227" s="29" t="s">
        <v>34</v>
      </c>
      <c r="B227" s="37"/>
      <c r="C227" s="38"/>
      <c r="D227" s="38"/>
      <c r="E227" s="31" t="s">
        <v>873</v>
      </c>
      <c r="F227" s="38"/>
      <c r="G227" s="38"/>
      <c r="H227" s="38"/>
      <c r="I227" s="38"/>
      <c r="J227" s="39"/>
    </row>
    <row r="228" ht="30">
      <c r="A228" s="29" t="s">
        <v>87</v>
      </c>
      <c r="B228" s="37"/>
      <c r="C228" s="38"/>
      <c r="D228" s="38"/>
      <c r="E228" s="44" t="s">
        <v>874</v>
      </c>
      <c r="F228" s="38"/>
      <c r="G228" s="38"/>
      <c r="H228" s="38"/>
      <c r="I228" s="38"/>
      <c r="J228" s="39"/>
    </row>
    <row r="229" ht="120">
      <c r="A229" s="29" t="s">
        <v>36</v>
      </c>
      <c r="B229" s="37"/>
      <c r="C229" s="38"/>
      <c r="D229" s="38"/>
      <c r="E229" s="31" t="s">
        <v>415</v>
      </c>
      <c r="F229" s="38"/>
      <c r="G229" s="38"/>
      <c r="H229" s="38"/>
      <c r="I229" s="38"/>
      <c r="J229" s="39"/>
    </row>
    <row r="230">
      <c r="A230" s="29" t="s">
        <v>29</v>
      </c>
      <c r="B230" s="29">
        <v>55</v>
      </c>
      <c r="C230" s="30" t="s">
        <v>420</v>
      </c>
      <c r="D230" s="29" t="s">
        <v>31</v>
      </c>
      <c r="E230" s="31" t="s">
        <v>421</v>
      </c>
      <c r="F230" s="32" t="s">
        <v>180</v>
      </c>
      <c r="G230" s="33">
        <v>189.875</v>
      </c>
      <c r="H230" s="34">
        <v>0</v>
      </c>
      <c r="I230" s="35">
        <f>ROUND(G230*H230,P4)</f>
        <v>0</v>
      </c>
      <c r="J230" s="29"/>
      <c r="O230" s="36">
        <f>I230*0.21</f>
        <v>0</v>
      </c>
      <c r="P230">
        <v>3</v>
      </c>
    </row>
    <row r="231">
      <c r="A231" s="29" t="s">
        <v>34</v>
      </c>
      <c r="B231" s="37"/>
      <c r="C231" s="38"/>
      <c r="D231" s="38"/>
      <c r="E231" s="31" t="s">
        <v>875</v>
      </c>
      <c r="F231" s="38"/>
      <c r="G231" s="38"/>
      <c r="H231" s="38"/>
      <c r="I231" s="38"/>
      <c r="J231" s="39"/>
    </row>
    <row r="232" ht="30">
      <c r="A232" s="29" t="s">
        <v>87</v>
      </c>
      <c r="B232" s="37"/>
      <c r="C232" s="38"/>
      <c r="D232" s="38"/>
      <c r="E232" s="44" t="s">
        <v>876</v>
      </c>
      <c r="F232" s="38"/>
      <c r="G232" s="38"/>
      <c r="H232" s="38"/>
      <c r="I232" s="38"/>
      <c r="J232" s="39"/>
    </row>
    <row r="233" ht="195">
      <c r="A233" s="29" t="s">
        <v>36</v>
      </c>
      <c r="B233" s="37"/>
      <c r="C233" s="38"/>
      <c r="D233" s="38"/>
      <c r="E233" s="31" t="s">
        <v>424</v>
      </c>
      <c r="F233" s="38"/>
      <c r="G233" s="38"/>
      <c r="H233" s="38"/>
      <c r="I233" s="38"/>
      <c r="J233" s="39"/>
    </row>
    <row r="234">
      <c r="A234" s="29" t="s">
        <v>29</v>
      </c>
      <c r="B234" s="29">
        <v>56</v>
      </c>
      <c r="C234" s="30" t="s">
        <v>425</v>
      </c>
      <c r="D234" s="29" t="s">
        <v>31</v>
      </c>
      <c r="E234" s="31" t="s">
        <v>426</v>
      </c>
      <c r="F234" s="32" t="s">
        <v>180</v>
      </c>
      <c r="G234" s="33">
        <v>189.875</v>
      </c>
      <c r="H234" s="34">
        <v>0</v>
      </c>
      <c r="I234" s="35">
        <f>ROUND(G234*H234,P4)</f>
        <v>0</v>
      </c>
      <c r="J234" s="29"/>
      <c r="O234" s="36">
        <f>I234*0.21</f>
        <v>0</v>
      </c>
      <c r="P234">
        <v>3</v>
      </c>
    </row>
    <row r="235">
      <c r="A235" s="29" t="s">
        <v>34</v>
      </c>
      <c r="B235" s="37"/>
      <c r="C235" s="38"/>
      <c r="D235" s="38"/>
      <c r="E235" s="31" t="s">
        <v>877</v>
      </c>
      <c r="F235" s="38"/>
      <c r="G235" s="38"/>
      <c r="H235" s="38"/>
      <c r="I235" s="38"/>
      <c r="J235" s="39"/>
    </row>
    <row r="236" ht="30">
      <c r="A236" s="29" t="s">
        <v>87</v>
      </c>
      <c r="B236" s="37"/>
      <c r="C236" s="38"/>
      <c r="D236" s="38"/>
      <c r="E236" s="44" t="s">
        <v>876</v>
      </c>
      <c r="F236" s="38"/>
      <c r="G236" s="38"/>
      <c r="H236" s="38"/>
      <c r="I236" s="38"/>
      <c r="J236" s="39"/>
    </row>
    <row r="237" ht="195">
      <c r="A237" s="29" t="s">
        <v>36</v>
      </c>
      <c r="B237" s="37"/>
      <c r="C237" s="38"/>
      <c r="D237" s="38"/>
      <c r="E237" s="31" t="s">
        <v>424</v>
      </c>
      <c r="F237" s="38"/>
      <c r="G237" s="38"/>
      <c r="H237" s="38"/>
      <c r="I237" s="38"/>
      <c r="J237" s="39"/>
    </row>
    <row r="238">
      <c r="A238" s="29" t="s">
        <v>29</v>
      </c>
      <c r="B238" s="29">
        <v>57</v>
      </c>
      <c r="C238" s="30" t="s">
        <v>878</v>
      </c>
      <c r="D238" s="29" t="s">
        <v>31</v>
      </c>
      <c r="E238" s="31" t="s">
        <v>879</v>
      </c>
      <c r="F238" s="32" t="s">
        <v>180</v>
      </c>
      <c r="G238" s="33">
        <v>189.875</v>
      </c>
      <c r="H238" s="34">
        <v>0</v>
      </c>
      <c r="I238" s="35">
        <f>ROUND(G238*H238,P4)</f>
        <v>0</v>
      </c>
      <c r="J238" s="29"/>
      <c r="O238" s="36">
        <f>I238*0.21</f>
        <v>0</v>
      </c>
      <c r="P238">
        <v>3</v>
      </c>
    </row>
    <row r="239">
      <c r="A239" s="29" t="s">
        <v>34</v>
      </c>
      <c r="B239" s="37"/>
      <c r="C239" s="38"/>
      <c r="D239" s="38"/>
      <c r="E239" s="31" t="s">
        <v>880</v>
      </c>
      <c r="F239" s="38"/>
      <c r="G239" s="38"/>
      <c r="H239" s="38"/>
      <c r="I239" s="38"/>
      <c r="J239" s="39"/>
    </row>
    <row r="240" ht="30">
      <c r="A240" s="29" t="s">
        <v>87</v>
      </c>
      <c r="B240" s="37"/>
      <c r="C240" s="38"/>
      <c r="D240" s="38"/>
      <c r="E240" s="44" t="s">
        <v>876</v>
      </c>
      <c r="F240" s="38"/>
      <c r="G240" s="38"/>
      <c r="H240" s="38"/>
      <c r="I240" s="38"/>
      <c r="J240" s="39"/>
    </row>
    <row r="241" ht="195">
      <c r="A241" s="29" t="s">
        <v>36</v>
      </c>
      <c r="B241" s="37"/>
      <c r="C241" s="38"/>
      <c r="D241" s="38"/>
      <c r="E241" s="31" t="s">
        <v>424</v>
      </c>
      <c r="F241" s="38"/>
      <c r="G241" s="38"/>
      <c r="H241" s="38"/>
      <c r="I241" s="38"/>
      <c r="J241" s="39"/>
    </row>
    <row r="242">
      <c r="A242" s="29" t="s">
        <v>29</v>
      </c>
      <c r="B242" s="29">
        <v>58</v>
      </c>
      <c r="C242" s="30" t="s">
        <v>178</v>
      </c>
      <c r="D242" s="29" t="s">
        <v>31</v>
      </c>
      <c r="E242" s="31" t="s">
        <v>179</v>
      </c>
      <c r="F242" s="32" t="s">
        <v>180</v>
      </c>
      <c r="G242" s="33">
        <v>640</v>
      </c>
      <c r="H242" s="34">
        <v>0</v>
      </c>
      <c r="I242" s="35">
        <f>ROUND(G242*H242,P4)</f>
        <v>0</v>
      </c>
      <c r="J242" s="29"/>
      <c r="O242" s="36">
        <f>I242*0.21</f>
        <v>0</v>
      </c>
      <c r="P242">
        <v>3</v>
      </c>
    </row>
    <row r="243" ht="45">
      <c r="A243" s="29" t="s">
        <v>34</v>
      </c>
      <c r="B243" s="37"/>
      <c r="C243" s="38"/>
      <c r="D243" s="38"/>
      <c r="E243" s="31" t="s">
        <v>881</v>
      </c>
      <c r="F243" s="38"/>
      <c r="G243" s="38"/>
      <c r="H243" s="38"/>
      <c r="I243" s="38"/>
      <c r="J243" s="39"/>
    </row>
    <row r="244" ht="60">
      <c r="A244" s="29" t="s">
        <v>87</v>
      </c>
      <c r="B244" s="37"/>
      <c r="C244" s="38"/>
      <c r="D244" s="38"/>
      <c r="E244" s="44" t="s">
        <v>882</v>
      </c>
      <c r="F244" s="38"/>
      <c r="G244" s="38"/>
      <c r="H244" s="38"/>
      <c r="I244" s="38"/>
      <c r="J244" s="39"/>
    </row>
    <row r="245" ht="210">
      <c r="A245" s="29" t="s">
        <v>36</v>
      </c>
      <c r="B245" s="37"/>
      <c r="C245" s="38"/>
      <c r="D245" s="38"/>
      <c r="E245" s="31" t="s">
        <v>183</v>
      </c>
      <c r="F245" s="38"/>
      <c r="G245" s="38"/>
      <c r="H245" s="38"/>
      <c r="I245" s="38"/>
      <c r="J245" s="39"/>
    </row>
    <row r="246">
      <c r="A246" s="23" t="s">
        <v>26</v>
      </c>
      <c r="B246" s="24"/>
      <c r="C246" s="25" t="s">
        <v>184</v>
      </c>
      <c r="D246" s="26"/>
      <c r="E246" s="23" t="s">
        <v>185</v>
      </c>
      <c r="F246" s="26"/>
      <c r="G246" s="26"/>
      <c r="H246" s="26"/>
      <c r="I246" s="27">
        <f>SUMIFS(I247:I282,A247:A282,"P")</f>
        <v>0</v>
      </c>
      <c r="J246" s="28"/>
    </row>
    <row r="247" ht="30">
      <c r="A247" s="29" t="s">
        <v>29</v>
      </c>
      <c r="B247" s="29">
        <v>59</v>
      </c>
      <c r="C247" s="30" t="s">
        <v>883</v>
      </c>
      <c r="D247" s="29" t="s">
        <v>31</v>
      </c>
      <c r="E247" s="31" t="s">
        <v>884</v>
      </c>
      <c r="F247" s="32" t="s">
        <v>180</v>
      </c>
      <c r="G247" s="33">
        <v>403.80000000000001</v>
      </c>
      <c r="H247" s="34">
        <v>0</v>
      </c>
      <c r="I247" s="35">
        <f>ROUND(G247*H247,P4)</f>
        <v>0</v>
      </c>
      <c r="J247" s="29"/>
      <c r="O247" s="36">
        <f>I247*0.21</f>
        <v>0</v>
      </c>
      <c r="P247">
        <v>3</v>
      </c>
    </row>
    <row r="248">
      <c r="A248" s="29" t="s">
        <v>34</v>
      </c>
      <c r="B248" s="37"/>
      <c r="C248" s="38"/>
      <c r="D248" s="38"/>
      <c r="E248" s="31" t="s">
        <v>885</v>
      </c>
      <c r="F248" s="38"/>
      <c r="G248" s="38"/>
      <c r="H248" s="38"/>
      <c r="I248" s="38"/>
      <c r="J248" s="39"/>
    </row>
    <row r="249" ht="165">
      <c r="A249" s="29" t="s">
        <v>87</v>
      </c>
      <c r="B249" s="37"/>
      <c r="C249" s="38"/>
      <c r="D249" s="38"/>
      <c r="E249" s="44" t="s">
        <v>886</v>
      </c>
      <c r="F249" s="38"/>
      <c r="G249" s="38"/>
      <c r="H249" s="38"/>
      <c r="I249" s="38"/>
      <c r="J249" s="39"/>
    </row>
    <row r="250" ht="285">
      <c r="A250" s="29" t="s">
        <v>36</v>
      </c>
      <c r="B250" s="37"/>
      <c r="C250" s="38"/>
      <c r="D250" s="38"/>
      <c r="E250" s="31" t="s">
        <v>887</v>
      </c>
      <c r="F250" s="38"/>
      <c r="G250" s="38"/>
      <c r="H250" s="38"/>
      <c r="I250" s="38"/>
      <c r="J250" s="39"/>
    </row>
    <row r="251" ht="30">
      <c r="A251" s="29" t="s">
        <v>29</v>
      </c>
      <c r="B251" s="29">
        <v>60</v>
      </c>
      <c r="C251" s="30" t="s">
        <v>888</v>
      </c>
      <c r="D251" s="29" t="s">
        <v>31</v>
      </c>
      <c r="E251" s="31" t="s">
        <v>889</v>
      </c>
      <c r="F251" s="32" t="s">
        <v>180</v>
      </c>
      <c r="G251" s="33">
        <v>479.56799999999998</v>
      </c>
      <c r="H251" s="34">
        <v>0</v>
      </c>
      <c r="I251" s="35">
        <f>ROUND(G251*H251,P4)</f>
        <v>0</v>
      </c>
      <c r="J251" s="29"/>
      <c r="O251" s="36">
        <f>I251*0.21</f>
        <v>0</v>
      </c>
      <c r="P251">
        <v>3</v>
      </c>
    </row>
    <row r="252" ht="30">
      <c r="A252" s="29" t="s">
        <v>34</v>
      </c>
      <c r="B252" s="37"/>
      <c r="C252" s="38"/>
      <c r="D252" s="38"/>
      <c r="E252" s="31" t="s">
        <v>890</v>
      </c>
      <c r="F252" s="38"/>
      <c r="G252" s="38"/>
      <c r="H252" s="38"/>
      <c r="I252" s="38"/>
      <c r="J252" s="39"/>
    </row>
    <row r="253" ht="135">
      <c r="A253" s="29" t="s">
        <v>87</v>
      </c>
      <c r="B253" s="37"/>
      <c r="C253" s="38"/>
      <c r="D253" s="38"/>
      <c r="E253" s="44" t="s">
        <v>891</v>
      </c>
      <c r="F253" s="38"/>
      <c r="G253" s="38"/>
      <c r="H253" s="38"/>
      <c r="I253" s="38"/>
      <c r="J253" s="39"/>
    </row>
    <row r="254" ht="285">
      <c r="A254" s="29" t="s">
        <v>36</v>
      </c>
      <c r="B254" s="37"/>
      <c r="C254" s="38"/>
      <c r="D254" s="38"/>
      <c r="E254" s="31" t="s">
        <v>887</v>
      </c>
      <c r="F254" s="38"/>
      <c r="G254" s="38"/>
      <c r="H254" s="38"/>
      <c r="I254" s="38"/>
      <c r="J254" s="39"/>
    </row>
    <row r="255">
      <c r="A255" s="29" t="s">
        <v>29</v>
      </c>
      <c r="B255" s="29">
        <v>61</v>
      </c>
      <c r="C255" s="30" t="s">
        <v>892</v>
      </c>
      <c r="D255" s="29" t="s">
        <v>31</v>
      </c>
      <c r="E255" s="31" t="s">
        <v>893</v>
      </c>
      <c r="F255" s="32" t="s">
        <v>180</v>
      </c>
      <c r="G255" s="33">
        <v>109.925</v>
      </c>
      <c r="H255" s="34">
        <v>0</v>
      </c>
      <c r="I255" s="35">
        <f>ROUND(G255*H255,P4)</f>
        <v>0</v>
      </c>
      <c r="J255" s="29"/>
      <c r="O255" s="36">
        <f>I255*0.21</f>
        <v>0</v>
      </c>
      <c r="P255">
        <v>3</v>
      </c>
    </row>
    <row r="256">
      <c r="A256" s="29" t="s">
        <v>34</v>
      </c>
      <c r="B256" s="37"/>
      <c r="C256" s="38"/>
      <c r="D256" s="38"/>
      <c r="E256" s="31" t="s">
        <v>894</v>
      </c>
      <c r="F256" s="38"/>
      <c r="G256" s="38"/>
      <c r="H256" s="38"/>
      <c r="I256" s="38"/>
      <c r="J256" s="39"/>
    </row>
    <row r="257" ht="60">
      <c r="A257" s="29" t="s">
        <v>87</v>
      </c>
      <c r="B257" s="37"/>
      <c r="C257" s="38"/>
      <c r="D257" s="38"/>
      <c r="E257" s="44" t="s">
        <v>895</v>
      </c>
      <c r="F257" s="38"/>
      <c r="G257" s="38"/>
      <c r="H257" s="38"/>
      <c r="I257" s="38"/>
      <c r="J257" s="39"/>
    </row>
    <row r="258" ht="300">
      <c r="A258" s="29" t="s">
        <v>36</v>
      </c>
      <c r="B258" s="37"/>
      <c r="C258" s="38"/>
      <c r="D258" s="38"/>
      <c r="E258" s="31" t="s">
        <v>896</v>
      </c>
      <c r="F258" s="38"/>
      <c r="G258" s="38"/>
      <c r="H258" s="38"/>
      <c r="I258" s="38"/>
      <c r="J258" s="39"/>
    </row>
    <row r="259" ht="30">
      <c r="A259" s="29" t="s">
        <v>29</v>
      </c>
      <c r="B259" s="29">
        <v>62</v>
      </c>
      <c r="C259" s="30" t="s">
        <v>897</v>
      </c>
      <c r="D259" s="29" t="s">
        <v>31</v>
      </c>
      <c r="E259" s="31" t="s">
        <v>898</v>
      </c>
      <c r="F259" s="32" t="s">
        <v>180</v>
      </c>
      <c r="G259" s="33">
        <v>323.08999999999997</v>
      </c>
      <c r="H259" s="34">
        <v>0</v>
      </c>
      <c r="I259" s="35">
        <f>ROUND(G259*H259,P4)</f>
        <v>0</v>
      </c>
      <c r="J259" s="29"/>
      <c r="O259" s="36">
        <f>I259*0.21</f>
        <v>0</v>
      </c>
      <c r="P259">
        <v>3</v>
      </c>
    </row>
    <row r="260" ht="30">
      <c r="A260" s="29" t="s">
        <v>34</v>
      </c>
      <c r="B260" s="37"/>
      <c r="C260" s="38"/>
      <c r="D260" s="38"/>
      <c r="E260" s="31" t="s">
        <v>899</v>
      </c>
      <c r="F260" s="38"/>
      <c r="G260" s="38"/>
      <c r="H260" s="38"/>
      <c r="I260" s="38"/>
      <c r="J260" s="39"/>
    </row>
    <row r="261" ht="90">
      <c r="A261" s="29" t="s">
        <v>87</v>
      </c>
      <c r="B261" s="37"/>
      <c r="C261" s="38"/>
      <c r="D261" s="38"/>
      <c r="E261" s="44" t="s">
        <v>900</v>
      </c>
      <c r="F261" s="38"/>
      <c r="G261" s="38"/>
      <c r="H261" s="38"/>
      <c r="I261" s="38"/>
      <c r="J261" s="39"/>
    </row>
    <row r="262" ht="300">
      <c r="A262" s="29" t="s">
        <v>36</v>
      </c>
      <c r="B262" s="37"/>
      <c r="C262" s="38"/>
      <c r="D262" s="38"/>
      <c r="E262" s="31" t="s">
        <v>901</v>
      </c>
      <c r="F262" s="38"/>
      <c r="G262" s="38"/>
      <c r="H262" s="38"/>
      <c r="I262" s="38"/>
      <c r="J262" s="39"/>
    </row>
    <row r="263">
      <c r="A263" s="29" t="s">
        <v>29</v>
      </c>
      <c r="B263" s="29">
        <v>63</v>
      </c>
      <c r="C263" s="30" t="s">
        <v>902</v>
      </c>
      <c r="D263" s="29" t="s">
        <v>31</v>
      </c>
      <c r="E263" s="31" t="s">
        <v>903</v>
      </c>
      <c r="F263" s="32" t="s">
        <v>180</v>
      </c>
      <c r="G263" s="33">
        <v>1193.3679999999999</v>
      </c>
      <c r="H263" s="34">
        <v>0</v>
      </c>
      <c r="I263" s="35">
        <f>ROUND(G263*H263,P4)</f>
        <v>0</v>
      </c>
      <c r="J263" s="29"/>
      <c r="O263" s="36">
        <f>I263*0.21</f>
        <v>0</v>
      </c>
      <c r="P263">
        <v>3</v>
      </c>
    </row>
    <row r="264">
      <c r="A264" s="29" t="s">
        <v>34</v>
      </c>
      <c r="B264" s="37"/>
      <c r="C264" s="38"/>
      <c r="D264" s="38"/>
      <c r="E264" s="31" t="s">
        <v>904</v>
      </c>
      <c r="F264" s="38"/>
      <c r="G264" s="38"/>
      <c r="H264" s="38"/>
      <c r="I264" s="38"/>
      <c r="J264" s="39"/>
    </row>
    <row r="265" ht="75">
      <c r="A265" s="29" t="s">
        <v>87</v>
      </c>
      <c r="B265" s="37"/>
      <c r="C265" s="38"/>
      <c r="D265" s="38"/>
      <c r="E265" s="44" t="s">
        <v>905</v>
      </c>
      <c r="F265" s="38"/>
      <c r="G265" s="38"/>
      <c r="H265" s="38"/>
      <c r="I265" s="38"/>
      <c r="J265" s="39"/>
    </row>
    <row r="266" ht="75">
      <c r="A266" s="29" t="s">
        <v>36</v>
      </c>
      <c r="B266" s="37"/>
      <c r="C266" s="38"/>
      <c r="D266" s="38"/>
      <c r="E266" s="31" t="s">
        <v>906</v>
      </c>
      <c r="F266" s="38"/>
      <c r="G266" s="38"/>
      <c r="H266" s="38"/>
      <c r="I266" s="38"/>
      <c r="J266" s="39"/>
    </row>
    <row r="267">
      <c r="A267" s="29" t="s">
        <v>29</v>
      </c>
      <c r="B267" s="29">
        <v>64</v>
      </c>
      <c r="C267" s="30" t="s">
        <v>907</v>
      </c>
      <c r="D267" s="29" t="s">
        <v>31</v>
      </c>
      <c r="E267" s="31" t="s">
        <v>908</v>
      </c>
      <c r="F267" s="32" t="s">
        <v>180</v>
      </c>
      <c r="G267" s="33">
        <v>90</v>
      </c>
      <c r="H267" s="34">
        <v>0</v>
      </c>
      <c r="I267" s="35">
        <f>ROUND(G267*H267,P4)</f>
        <v>0</v>
      </c>
      <c r="J267" s="29"/>
      <c r="O267" s="36">
        <f>I267*0.21</f>
        <v>0</v>
      </c>
      <c r="P267">
        <v>3</v>
      </c>
    </row>
    <row r="268" ht="30">
      <c r="A268" s="29" t="s">
        <v>34</v>
      </c>
      <c r="B268" s="37"/>
      <c r="C268" s="38"/>
      <c r="D268" s="38"/>
      <c r="E268" s="31" t="s">
        <v>909</v>
      </c>
      <c r="F268" s="38"/>
      <c r="G268" s="38"/>
      <c r="H268" s="38"/>
      <c r="I268" s="38"/>
      <c r="J268" s="39"/>
    </row>
    <row r="269">
      <c r="A269" s="29" t="s">
        <v>87</v>
      </c>
      <c r="B269" s="37"/>
      <c r="C269" s="38"/>
      <c r="D269" s="38"/>
      <c r="E269" s="44" t="s">
        <v>910</v>
      </c>
      <c r="F269" s="38"/>
      <c r="G269" s="38"/>
      <c r="H269" s="38"/>
      <c r="I269" s="38"/>
      <c r="J269" s="39"/>
    </row>
    <row r="270" ht="165">
      <c r="A270" s="29" t="s">
        <v>36</v>
      </c>
      <c r="B270" s="37"/>
      <c r="C270" s="38"/>
      <c r="D270" s="38"/>
      <c r="E270" s="31" t="s">
        <v>911</v>
      </c>
      <c r="F270" s="38"/>
      <c r="G270" s="38"/>
      <c r="H270" s="38"/>
      <c r="I270" s="38"/>
      <c r="J270" s="39"/>
    </row>
    <row r="271">
      <c r="A271" s="29" t="s">
        <v>29</v>
      </c>
      <c r="B271" s="29">
        <v>65</v>
      </c>
      <c r="C271" s="30" t="s">
        <v>912</v>
      </c>
      <c r="D271" s="29" t="s">
        <v>31</v>
      </c>
      <c r="E271" s="31" t="s">
        <v>913</v>
      </c>
      <c r="F271" s="32" t="s">
        <v>180</v>
      </c>
      <c r="G271" s="33">
        <v>78.480000000000004</v>
      </c>
      <c r="H271" s="34">
        <v>0</v>
      </c>
      <c r="I271" s="35">
        <f>ROUND(G271*H271,P4)</f>
        <v>0</v>
      </c>
      <c r="J271" s="29"/>
      <c r="O271" s="36">
        <f>I271*0.21</f>
        <v>0</v>
      </c>
      <c r="P271">
        <v>3</v>
      </c>
    </row>
    <row r="272" ht="30">
      <c r="A272" s="29" t="s">
        <v>34</v>
      </c>
      <c r="B272" s="37"/>
      <c r="C272" s="38"/>
      <c r="D272" s="38"/>
      <c r="E272" s="31" t="s">
        <v>914</v>
      </c>
      <c r="F272" s="38"/>
      <c r="G272" s="38"/>
      <c r="H272" s="38"/>
      <c r="I272" s="38"/>
      <c r="J272" s="39"/>
    </row>
    <row r="273" ht="60">
      <c r="A273" s="29" t="s">
        <v>87</v>
      </c>
      <c r="B273" s="37"/>
      <c r="C273" s="38"/>
      <c r="D273" s="38"/>
      <c r="E273" s="44" t="s">
        <v>915</v>
      </c>
      <c r="F273" s="38"/>
      <c r="G273" s="38"/>
      <c r="H273" s="38"/>
      <c r="I273" s="38"/>
      <c r="J273" s="39"/>
    </row>
    <row r="274" ht="120">
      <c r="A274" s="29" t="s">
        <v>36</v>
      </c>
      <c r="B274" s="37"/>
      <c r="C274" s="38"/>
      <c r="D274" s="38"/>
      <c r="E274" s="31" t="s">
        <v>916</v>
      </c>
      <c r="F274" s="38"/>
      <c r="G274" s="38"/>
      <c r="H274" s="38"/>
      <c r="I274" s="38"/>
      <c r="J274" s="39"/>
    </row>
    <row r="275">
      <c r="A275" s="29" t="s">
        <v>29</v>
      </c>
      <c r="B275" s="29">
        <v>66</v>
      </c>
      <c r="C275" s="30" t="s">
        <v>917</v>
      </c>
      <c r="D275" s="29" t="s">
        <v>31</v>
      </c>
      <c r="E275" s="31" t="s">
        <v>918</v>
      </c>
      <c r="F275" s="32" t="s">
        <v>180</v>
      </c>
      <c r="G275" s="33">
        <v>28.629999999999999</v>
      </c>
      <c r="H275" s="34">
        <v>0</v>
      </c>
      <c r="I275" s="35">
        <f>ROUND(G275*H275,P4)</f>
        <v>0</v>
      </c>
      <c r="J275" s="29"/>
      <c r="O275" s="36">
        <f>I275*0.21</f>
        <v>0</v>
      </c>
      <c r="P275">
        <v>3</v>
      </c>
    </row>
    <row r="276">
      <c r="A276" s="29" t="s">
        <v>34</v>
      </c>
      <c r="B276" s="37"/>
      <c r="C276" s="38"/>
      <c r="D276" s="38"/>
      <c r="E276" s="31" t="s">
        <v>919</v>
      </c>
      <c r="F276" s="38"/>
      <c r="G276" s="38"/>
      <c r="H276" s="38"/>
      <c r="I276" s="38"/>
      <c r="J276" s="39"/>
    </row>
    <row r="277" ht="60">
      <c r="A277" s="29" t="s">
        <v>87</v>
      </c>
      <c r="B277" s="37"/>
      <c r="C277" s="38"/>
      <c r="D277" s="38"/>
      <c r="E277" s="44" t="s">
        <v>920</v>
      </c>
      <c r="F277" s="38"/>
      <c r="G277" s="38"/>
      <c r="H277" s="38"/>
      <c r="I277" s="38"/>
      <c r="J277" s="39"/>
    </row>
    <row r="278" ht="120">
      <c r="A278" s="29" t="s">
        <v>36</v>
      </c>
      <c r="B278" s="37"/>
      <c r="C278" s="38"/>
      <c r="D278" s="38"/>
      <c r="E278" s="31" t="s">
        <v>916</v>
      </c>
      <c r="F278" s="38"/>
      <c r="G278" s="38"/>
      <c r="H278" s="38"/>
      <c r="I278" s="38"/>
      <c r="J278" s="39"/>
    </row>
    <row r="279">
      <c r="A279" s="29" t="s">
        <v>29</v>
      </c>
      <c r="B279" s="29">
        <v>67</v>
      </c>
      <c r="C279" s="30" t="s">
        <v>921</v>
      </c>
      <c r="D279" s="29" t="s">
        <v>31</v>
      </c>
      <c r="E279" s="31" t="s">
        <v>922</v>
      </c>
      <c r="F279" s="32" t="s">
        <v>180</v>
      </c>
      <c r="G279" s="33">
        <v>245.13</v>
      </c>
      <c r="H279" s="34">
        <v>0</v>
      </c>
      <c r="I279" s="35">
        <f>ROUND(G279*H279,P4)</f>
        <v>0</v>
      </c>
      <c r="J279" s="29"/>
      <c r="O279" s="36">
        <f>I279*0.21</f>
        <v>0</v>
      </c>
      <c r="P279">
        <v>3</v>
      </c>
    </row>
    <row r="280" ht="30">
      <c r="A280" s="29" t="s">
        <v>34</v>
      </c>
      <c r="B280" s="37"/>
      <c r="C280" s="38"/>
      <c r="D280" s="38"/>
      <c r="E280" s="31" t="s">
        <v>923</v>
      </c>
      <c r="F280" s="38"/>
      <c r="G280" s="38"/>
      <c r="H280" s="38"/>
      <c r="I280" s="38"/>
      <c r="J280" s="39"/>
    </row>
    <row r="281" ht="90">
      <c r="A281" s="29" t="s">
        <v>87</v>
      </c>
      <c r="B281" s="37"/>
      <c r="C281" s="38"/>
      <c r="D281" s="38"/>
      <c r="E281" s="44" t="s">
        <v>924</v>
      </c>
      <c r="F281" s="38"/>
      <c r="G281" s="38"/>
      <c r="H281" s="38"/>
      <c r="I281" s="38"/>
      <c r="J281" s="39"/>
    </row>
    <row r="282" ht="120">
      <c r="A282" s="29" t="s">
        <v>36</v>
      </c>
      <c r="B282" s="37"/>
      <c r="C282" s="38"/>
      <c r="D282" s="38"/>
      <c r="E282" s="31" t="s">
        <v>916</v>
      </c>
      <c r="F282" s="38"/>
      <c r="G282" s="38"/>
      <c r="H282" s="38"/>
      <c r="I282" s="38"/>
      <c r="J282" s="39"/>
    </row>
    <row r="283">
      <c r="A283" s="23" t="s">
        <v>26</v>
      </c>
      <c r="B283" s="24"/>
      <c r="C283" s="25" t="s">
        <v>452</v>
      </c>
      <c r="D283" s="26"/>
      <c r="E283" s="23" t="s">
        <v>453</v>
      </c>
      <c r="F283" s="26"/>
      <c r="G283" s="26"/>
      <c r="H283" s="26"/>
      <c r="I283" s="27">
        <f>SUMIFS(I284:I299,A284:A299,"P")</f>
        <v>0</v>
      </c>
      <c r="J283" s="28"/>
    </row>
    <row r="284">
      <c r="A284" s="29" t="s">
        <v>29</v>
      </c>
      <c r="B284" s="29">
        <v>68</v>
      </c>
      <c r="C284" s="30" t="s">
        <v>925</v>
      </c>
      <c r="D284" s="29" t="s">
        <v>31</v>
      </c>
      <c r="E284" s="31" t="s">
        <v>926</v>
      </c>
      <c r="F284" s="32" t="s">
        <v>149</v>
      </c>
      <c r="G284" s="33">
        <v>5</v>
      </c>
      <c r="H284" s="34">
        <v>0</v>
      </c>
      <c r="I284" s="35">
        <f>ROUND(G284*H284,P4)</f>
        <v>0</v>
      </c>
      <c r="J284" s="29"/>
      <c r="O284" s="36">
        <f>I284*0.21</f>
        <v>0</v>
      </c>
      <c r="P284">
        <v>3</v>
      </c>
    </row>
    <row r="285" ht="30">
      <c r="A285" s="29" t="s">
        <v>34</v>
      </c>
      <c r="B285" s="37"/>
      <c r="C285" s="38"/>
      <c r="D285" s="38"/>
      <c r="E285" s="31" t="s">
        <v>927</v>
      </c>
      <c r="F285" s="38"/>
      <c r="G285" s="38"/>
      <c r="H285" s="38"/>
      <c r="I285" s="38"/>
      <c r="J285" s="39"/>
    </row>
    <row r="286" ht="30">
      <c r="A286" s="29" t="s">
        <v>87</v>
      </c>
      <c r="B286" s="37"/>
      <c r="C286" s="38"/>
      <c r="D286" s="38"/>
      <c r="E286" s="44" t="s">
        <v>928</v>
      </c>
      <c r="F286" s="38"/>
      <c r="G286" s="38"/>
      <c r="H286" s="38"/>
      <c r="I286" s="38"/>
      <c r="J286" s="39"/>
    </row>
    <row r="287" ht="345">
      <c r="A287" s="29" t="s">
        <v>36</v>
      </c>
      <c r="B287" s="37"/>
      <c r="C287" s="38"/>
      <c r="D287" s="38"/>
      <c r="E287" s="31" t="s">
        <v>929</v>
      </c>
      <c r="F287" s="38"/>
      <c r="G287" s="38"/>
      <c r="H287" s="38"/>
      <c r="I287" s="38"/>
      <c r="J287" s="39"/>
    </row>
    <row r="288">
      <c r="A288" s="29" t="s">
        <v>29</v>
      </c>
      <c r="B288" s="29">
        <v>69</v>
      </c>
      <c r="C288" s="30" t="s">
        <v>930</v>
      </c>
      <c r="D288" s="29" t="s">
        <v>31</v>
      </c>
      <c r="E288" s="31" t="s">
        <v>931</v>
      </c>
      <c r="F288" s="32" t="s">
        <v>149</v>
      </c>
      <c r="G288" s="33">
        <v>48</v>
      </c>
      <c r="H288" s="34">
        <v>0</v>
      </c>
      <c r="I288" s="35">
        <f>ROUND(G288*H288,P4)</f>
        <v>0</v>
      </c>
      <c r="J288" s="29"/>
      <c r="O288" s="36">
        <f>I288*0.21</f>
        <v>0</v>
      </c>
      <c r="P288">
        <v>3</v>
      </c>
    </row>
    <row r="289">
      <c r="A289" s="29" t="s">
        <v>34</v>
      </c>
      <c r="B289" s="37"/>
      <c r="C289" s="38"/>
      <c r="D289" s="38"/>
      <c r="E289" s="31" t="s">
        <v>932</v>
      </c>
      <c r="F289" s="38"/>
      <c r="G289" s="38"/>
      <c r="H289" s="38"/>
      <c r="I289" s="38"/>
      <c r="J289" s="39"/>
    </row>
    <row r="290" ht="60">
      <c r="A290" s="29" t="s">
        <v>87</v>
      </c>
      <c r="B290" s="37"/>
      <c r="C290" s="38"/>
      <c r="D290" s="38"/>
      <c r="E290" s="44" t="s">
        <v>933</v>
      </c>
      <c r="F290" s="38"/>
      <c r="G290" s="38"/>
      <c r="H290" s="38"/>
      <c r="I290" s="38"/>
      <c r="J290" s="39"/>
    </row>
    <row r="291" ht="330">
      <c r="A291" s="29" t="s">
        <v>36</v>
      </c>
      <c r="B291" s="37"/>
      <c r="C291" s="38"/>
      <c r="D291" s="38"/>
      <c r="E291" s="31" t="s">
        <v>934</v>
      </c>
      <c r="F291" s="38"/>
      <c r="G291" s="38"/>
      <c r="H291" s="38"/>
      <c r="I291" s="38"/>
      <c r="J291" s="39"/>
    </row>
    <row r="292">
      <c r="A292" s="29" t="s">
        <v>29</v>
      </c>
      <c r="B292" s="29">
        <v>70</v>
      </c>
      <c r="C292" s="30" t="s">
        <v>935</v>
      </c>
      <c r="D292" s="29" t="s">
        <v>94</v>
      </c>
      <c r="E292" s="31" t="s">
        <v>936</v>
      </c>
      <c r="F292" s="32" t="s">
        <v>149</v>
      </c>
      <c r="G292" s="33">
        <v>150</v>
      </c>
      <c r="H292" s="34">
        <v>0</v>
      </c>
      <c r="I292" s="35">
        <f>ROUND(G292*H292,P4)</f>
        <v>0</v>
      </c>
      <c r="J292" s="29"/>
      <c r="O292" s="36">
        <f>I292*0.21</f>
        <v>0</v>
      </c>
      <c r="P292">
        <v>3</v>
      </c>
    </row>
    <row r="293" ht="30">
      <c r="A293" s="29" t="s">
        <v>34</v>
      </c>
      <c r="B293" s="37"/>
      <c r="C293" s="38"/>
      <c r="D293" s="38"/>
      <c r="E293" s="31" t="s">
        <v>937</v>
      </c>
      <c r="F293" s="38"/>
      <c r="G293" s="38"/>
      <c r="H293" s="38"/>
      <c r="I293" s="38"/>
      <c r="J293" s="39"/>
    </row>
    <row r="294" ht="30">
      <c r="A294" s="29" t="s">
        <v>87</v>
      </c>
      <c r="B294" s="37"/>
      <c r="C294" s="38"/>
      <c r="D294" s="38"/>
      <c r="E294" s="44" t="s">
        <v>938</v>
      </c>
      <c r="F294" s="38"/>
      <c r="G294" s="38"/>
      <c r="H294" s="38"/>
      <c r="I294" s="38"/>
      <c r="J294" s="39"/>
    </row>
    <row r="295" ht="315">
      <c r="A295" s="29" t="s">
        <v>36</v>
      </c>
      <c r="B295" s="37"/>
      <c r="C295" s="38"/>
      <c r="D295" s="38"/>
      <c r="E295" s="31" t="s">
        <v>939</v>
      </c>
      <c r="F295" s="38"/>
      <c r="G295" s="38"/>
      <c r="H295" s="38"/>
      <c r="I295" s="38"/>
      <c r="J295" s="39"/>
    </row>
    <row r="296">
      <c r="A296" s="29" t="s">
        <v>29</v>
      </c>
      <c r="B296" s="29">
        <v>71</v>
      </c>
      <c r="C296" s="30" t="s">
        <v>940</v>
      </c>
      <c r="D296" s="29" t="s">
        <v>31</v>
      </c>
      <c r="E296" s="31" t="s">
        <v>941</v>
      </c>
      <c r="F296" s="32" t="s">
        <v>149</v>
      </c>
      <c r="G296" s="33">
        <v>25</v>
      </c>
      <c r="H296" s="34">
        <v>0</v>
      </c>
      <c r="I296" s="35">
        <f>ROUND(G296*H296,P4)</f>
        <v>0</v>
      </c>
      <c r="J296" s="29"/>
      <c r="O296" s="36">
        <f>I296*0.21</f>
        <v>0</v>
      </c>
      <c r="P296">
        <v>3</v>
      </c>
    </row>
    <row r="297" ht="30">
      <c r="A297" s="29" t="s">
        <v>34</v>
      </c>
      <c r="B297" s="37"/>
      <c r="C297" s="38"/>
      <c r="D297" s="38"/>
      <c r="E297" s="31" t="s">
        <v>942</v>
      </c>
      <c r="F297" s="38"/>
      <c r="G297" s="38"/>
      <c r="H297" s="38"/>
      <c r="I297" s="38"/>
      <c r="J297" s="39"/>
    </row>
    <row r="298" ht="30">
      <c r="A298" s="29" t="s">
        <v>87</v>
      </c>
      <c r="B298" s="37"/>
      <c r="C298" s="38"/>
      <c r="D298" s="38"/>
      <c r="E298" s="44" t="s">
        <v>943</v>
      </c>
      <c r="F298" s="38"/>
      <c r="G298" s="38"/>
      <c r="H298" s="38"/>
      <c r="I298" s="38"/>
      <c r="J298" s="39"/>
    </row>
    <row r="299" ht="315">
      <c r="A299" s="29" t="s">
        <v>36</v>
      </c>
      <c r="B299" s="37"/>
      <c r="C299" s="38"/>
      <c r="D299" s="38"/>
      <c r="E299" s="31" t="s">
        <v>939</v>
      </c>
      <c r="F299" s="38"/>
      <c r="G299" s="38"/>
      <c r="H299" s="38"/>
      <c r="I299" s="38"/>
      <c r="J299" s="39"/>
    </row>
    <row r="300">
      <c r="A300" s="23" t="s">
        <v>26</v>
      </c>
      <c r="B300" s="24"/>
      <c r="C300" s="25" t="s">
        <v>191</v>
      </c>
      <c r="D300" s="26"/>
      <c r="E300" s="23" t="s">
        <v>192</v>
      </c>
      <c r="F300" s="26"/>
      <c r="G300" s="26"/>
      <c r="H300" s="26"/>
      <c r="I300" s="27">
        <f>SUMIFS(I301:I372,A301:A372,"P")</f>
        <v>0</v>
      </c>
      <c r="J300" s="28"/>
    </row>
    <row r="301">
      <c r="A301" s="29" t="s">
        <v>29</v>
      </c>
      <c r="B301" s="29">
        <v>72</v>
      </c>
      <c r="C301" s="30" t="s">
        <v>944</v>
      </c>
      <c r="D301" s="29" t="s">
        <v>31</v>
      </c>
      <c r="E301" s="31" t="s">
        <v>945</v>
      </c>
      <c r="F301" s="32" t="s">
        <v>149</v>
      </c>
      <c r="G301" s="33">
        <v>51.799999999999997</v>
      </c>
      <c r="H301" s="34">
        <v>0</v>
      </c>
      <c r="I301" s="35">
        <f>ROUND(G301*H301,P4)</f>
        <v>0</v>
      </c>
      <c r="J301" s="29"/>
      <c r="O301" s="36">
        <f>I301*0.21</f>
        <v>0</v>
      </c>
      <c r="P301">
        <v>3</v>
      </c>
    </row>
    <row r="302" ht="30">
      <c r="A302" s="29" t="s">
        <v>34</v>
      </c>
      <c r="B302" s="37"/>
      <c r="C302" s="38"/>
      <c r="D302" s="38"/>
      <c r="E302" s="31" t="s">
        <v>946</v>
      </c>
      <c r="F302" s="38"/>
      <c r="G302" s="38"/>
      <c r="H302" s="38"/>
      <c r="I302" s="38"/>
      <c r="J302" s="39"/>
    </row>
    <row r="303" ht="30">
      <c r="A303" s="29" t="s">
        <v>87</v>
      </c>
      <c r="B303" s="37"/>
      <c r="C303" s="38"/>
      <c r="D303" s="38"/>
      <c r="E303" s="44" t="s">
        <v>947</v>
      </c>
      <c r="F303" s="38"/>
      <c r="G303" s="38"/>
      <c r="H303" s="38"/>
      <c r="I303" s="38"/>
      <c r="J303" s="39"/>
    </row>
    <row r="304" ht="120">
      <c r="A304" s="29" t="s">
        <v>36</v>
      </c>
      <c r="B304" s="37"/>
      <c r="C304" s="38"/>
      <c r="D304" s="38"/>
      <c r="E304" s="31" t="s">
        <v>948</v>
      </c>
      <c r="F304" s="38"/>
      <c r="G304" s="38"/>
      <c r="H304" s="38"/>
      <c r="I304" s="38"/>
      <c r="J304" s="39"/>
    </row>
    <row r="305">
      <c r="A305" s="29" t="s">
        <v>29</v>
      </c>
      <c r="B305" s="29">
        <v>73</v>
      </c>
      <c r="C305" s="30" t="s">
        <v>949</v>
      </c>
      <c r="D305" s="29" t="s">
        <v>31</v>
      </c>
      <c r="E305" s="31" t="s">
        <v>950</v>
      </c>
      <c r="F305" s="32" t="s">
        <v>149</v>
      </c>
      <c r="G305" s="33">
        <v>41.299999999999997</v>
      </c>
      <c r="H305" s="34">
        <v>0</v>
      </c>
      <c r="I305" s="35">
        <f>ROUND(G305*H305,P4)</f>
        <v>0</v>
      </c>
      <c r="J305" s="29"/>
      <c r="O305" s="36">
        <f>I305*0.21</f>
        <v>0</v>
      </c>
      <c r="P305">
        <v>3</v>
      </c>
    </row>
    <row r="306" ht="30">
      <c r="A306" s="29" t="s">
        <v>34</v>
      </c>
      <c r="B306" s="37"/>
      <c r="C306" s="38"/>
      <c r="D306" s="38"/>
      <c r="E306" s="31" t="s">
        <v>951</v>
      </c>
      <c r="F306" s="38"/>
      <c r="G306" s="38"/>
      <c r="H306" s="38"/>
      <c r="I306" s="38"/>
      <c r="J306" s="39"/>
    </row>
    <row r="307" ht="30">
      <c r="A307" s="29" t="s">
        <v>87</v>
      </c>
      <c r="B307" s="37"/>
      <c r="C307" s="38"/>
      <c r="D307" s="38"/>
      <c r="E307" s="44" t="s">
        <v>952</v>
      </c>
      <c r="F307" s="38"/>
      <c r="G307" s="38"/>
      <c r="H307" s="38"/>
      <c r="I307" s="38"/>
      <c r="J307" s="39"/>
    </row>
    <row r="308" ht="120">
      <c r="A308" s="29" t="s">
        <v>36</v>
      </c>
      <c r="B308" s="37"/>
      <c r="C308" s="38"/>
      <c r="D308" s="38"/>
      <c r="E308" s="31" t="s">
        <v>948</v>
      </c>
      <c r="F308" s="38"/>
      <c r="G308" s="38"/>
      <c r="H308" s="38"/>
      <c r="I308" s="38"/>
      <c r="J308" s="39"/>
    </row>
    <row r="309">
      <c r="A309" s="29" t="s">
        <v>29</v>
      </c>
      <c r="B309" s="29">
        <v>74</v>
      </c>
      <c r="C309" s="30" t="s">
        <v>953</v>
      </c>
      <c r="D309" s="29" t="s">
        <v>31</v>
      </c>
      <c r="E309" s="31" t="s">
        <v>954</v>
      </c>
      <c r="F309" s="32" t="s">
        <v>149</v>
      </c>
      <c r="G309" s="33">
        <v>40</v>
      </c>
      <c r="H309" s="34">
        <v>0</v>
      </c>
      <c r="I309" s="35">
        <f>ROUND(G309*H309,P4)</f>
        <v>0</v>
      </c>
      <c r="J309" s="29"/>
      <c r="O309" s="36">
        <f>I309*0.21</f>
        <v>0</v>
      </c>
      <c r="P309">
        <v>3</v>
      </c>
    </row>
    <row r="310">
      <c r="A310" s="29" t="s">
        <v>34</v>
      </c>
      <c r="B310" s="37"/>
      <c r="C310" s="38"/>
      <c r="D310" s="38"/>
      <c r="E310" s="43" t="s">
        <v>31</v>
      </c>
      <c r="F310" s="38"/>
      <c r="G310" s="38"/>
      <c r="H310" s="38"/>
      <c r="I310" s="38"/>
      <c r="J310" s="39"/>
    </row>
    <row r="311" ht="30">
      <c r="A311" s="29" t="s">
        <v>87</v>
      </c>
      <c r="B311" s="37"/>
      <c r="C311" s="38"/>
      <c r="D311" s="38"/>
      <c r="E311" s="44" t="s">
        <v>955</v>
      </c>
      <c r="F311" s="38"/>
      <c r="G311" s="38"/>
      <c r="H311" s="38"/>
      <c r="I311" s="38"/>
      <c r="J311" s="39"/>
    </row>
    <row r="312" ht="210">
      <c r="A312" s="29" t="s">
        <v>36</v>
      </c>
      <c r="B312" s="37"/>
      <c r="C312" s="38"/>
      <c r="D312" s="38"/>
      <c r="E312" s="31" t="s">
        <v>956</v>
      </c>
      <c r="F312" s="38"/>
      <c r="G312" s="38"/>
      <c r="H312" s="38"/>
      <c r="I312" s="38"/>
      <c r="J312" s="39"/>
    </row>
    <row r="313">
      <c r="A313" s="29" t="s">
        <v>29</v>
      </c>
      <c r="B313" s="29">
        <v>75</v>
      </c>
      <c r="C313" s="30" t="s">
        <v>957</v>
      </c>
      <c r="D313" s="29" t="s">
        <v>31</v>
      </c>
      <c r="E313" s="31" t="s">
        <v>958</v>
      </c>
      <c r="F313" s="32" t="s">
        <v>207</v>
      </c>
      <c r="G313" s="33">
        <v>18</v>
      </c>
      <c r="H313" s="34">
        <v>0</v>
      </c>
      <c r="I313" s="35">
        <f>ROUND(G313*H313,P4)</f>
        <v>0</v>
      </c>
      <c r="J313" s="29"/>
      <c r="O313" s="36">
        <f>I313*0.21</f>
        <v>0</v>
      </c>
      <c r="P313">
        <v>3</v>
      </c>
    </row>
    <row r="314">
      <c r="A314" s="29" t="s">
        <v>34</v>
      </c>
      <c r="B314" s="37"/>
      <c r="C314" s="38"/>
      <c r="D314" s="38"/>
      <c r="E314" s="31" t="s">
        <v>959</v>
      </c>
      <c r="F314" s="38"/>
      <c r="G314" s="38"/>
      <c r="H314" s="38"/>
      <c r="I314" s="38"/>
      <c r="J314" s="39"/>
    </row>
    <row r="315" ht="60">
      <c r="A315" s="29" t="s">
        <v>87</v>
      </c>
      <c r="B315" s="37"/>
      <c r="C315" s="38"/>
      <c r="D315" s="38"/>
      <c r="E315" s="44" t="s">
        <v>960</v>
      </c>
      <c r="F315" s="38"/>
      <c r="G315" s="38"/>
      <c r="H315" s="38"/>
      <c r="I315" s="38"/>
      <c r="J315" s="39"/>
    </row>
    <row r="316" ht="75">
      <c r="A316" s="29" t="s">
        <v>36</v>
      </c>
      <c r="B316" s="37"/>
      <c r="C316" s="38"/>
      <c r="D316" s="38"/>
      <c r="E316" s="31" t="s">
        <v>961</v>
      </c>
      <c r="F316" s="38"/>
      <c r="G316" s="38"/>
      <c r="H316" s="38"/>
      <c r="I316" s="38"/>
      <c r="J316" s="39"/>
    </row>
    <row r="317">
      <c r="A317" s="29" t="s">
        <v>29</v>
      </c>
      <c r="B317" s="29">
        <v>76</v>
      </c>
      <c r="C317" s="30" t="s">
        <v>962</v>
      </c>
      <c r="D317" s="29" t="s">
        <v>31</v>
      </c>
      <c r="E317" s="31" t="s">
        <v>963</v>
      </c>
      <c r="F317" s="32" t="s">
        <v>207</v>
      </c>
      <c r="G317" s="33">
        <v>2</v>
      </c>
      <c r="H317" s="34">
        <v>0</v>
      </c>
      <c r="I317" s="35">
        <f>ROUND(G317*H317,P4)</f>
        <v>0</v>
      </c>
      <c r="J317" s="29"/>
      <c r="O317" s="36">
        <f>I317*0.21</f>
        <v>0</v>
      </c>
      <c r="P317">
        <v>3</v>
      </c>
    </row>
    <row r="318">
      <c r="A318" s="29" t="s">
        <v>34</v>
      </c>
      <c r="B318" s="37"/>
      <c r="C318" s="38"/>
      <c r="D318" s="38"/>
      <c r="E318" s="31" t="s">
        <v>964</v>
      </c>
      <c r="F318" s="38"/>
      <c r="G318" s="38"/>
      <c r="H318" s="38"/>
      <c r="I318" s="38"/>
      <c r="J318" s="39"/>
    </row>
    <row r="319" ht="30">
      <c r="A319" s="29" t="s">
        <v>87</v>
      </c>
      <c r="B319" s="37"/>
      <c r="C319" s="38"/>
      <c r="D319" s="38"/>
      <c r="E319" s="44" t="s">
        <v>965</v>
      </c>
      <c r="F319" s="38"/>
      <c r="G319" s="38"/>
      <c r="H319" s="38"/>
      <c r="I319" s="38"/>
      <c r="J319" s="39"/>
    </row>
    <row r="320" ht="90">
      <c r="A320" s="29" t="s">
        <v>36</v>
      </c>
      <c r="B320" s="37"/>
      <c r="C320" s="38"/>
      <c r="D320" s="38"/>
      <c r="E320" s="31" t="s">
        <v>966</v>
      </c>
      <c r="F320" s="38"/>
      <c r="G320" s="38"/>
      <c r="H320" s="38"/>
      <c r="I320" s="38"/>
      <c r="J320" s="39"/>
    </row>
    <row r="321" ht="30">
      <c r="A321" s="29" t="s">
        <v>29</v>
      </c>
      <c r="B321" s="29">
        <v>77</v>
      </c>
      <c r="C321" s="30" t="s">
        <v>494</v>
      </c>
      <c r="D321" s="29" t="s">
        <v>31</v>
      </c>
      <c r="E321" s="31" t="s">
        <v>495</v>
      </c>
      <c r="F321" s="32" t="s">
        <v>149</v>
      </c>
      <c r="G321" s="33">
        <v>76.5</v>
      </c>
      <c r="H321" s="34">
        <v>0</v>
      </c>
      <c r="I321" s="35">
        <f>ROUND(G321*H321,P4)</f>
        <v>0</v>
      </c>
      <c r="J321" s="29"/>
      <c r="O321" s="36">
        <f>I321*0.21</f>
        <v>0</v>
      </c>
      <c r="P321">
        <v>3</v>
      </c>
    </row>
    <row r="322" ht="30">
      <c r="A322" s="29" t="s">
        <v>34</v>
      </c>
      <c r="B322" s="37"/>
      <c r="C322" s="38"/>
      <c r="D322" s="38"/>
      <c r="E322" s="31" t="s">
        <v>967</v>
      </c>
      <c r="F322" s="38"/>
      <c r="G322" s="38"/>
      <c r="H322" s="38"/>
      <c r="I322" s="38"/>
      <c r="J322" s="39"/>
    </row>
    <row r="323" ht="60">
      <c r="A323" s="29" t="s">
        <v>87</v>
      </c>
      <c r="B323" s="37"/>
      <c r="C323" s="38"/>
      <c r="D323" s="38"/>
      <c r="E323" s="44" t="s">
        <v>968</v>
      </c>
      <c r="F323" s="38"/>
      <c r="G323" s="38"/>
      <c r="H323" s="38"/>
      <c r="I323" s="38"/>
      <c r="J323" s="39"/>
    </row>
    <row r="324" ht="90">
      <c r="A324" s="29" t="s">
        <v>36</v>
      </c>
      <c r="B324" s="37"/>
      <c r="C324" s="38"/>
      <c r="D324" s="38"/>
      <c r="E324" s="31" t="s">
        <v>498</v>
      </c>
      <c r="F324" s="38"/>
      <c r="G324" s="38"/>
      <c r="H324" s="38"/>
      <c r="I324" s="38"/>
      <c r="J324" s="39"/>
    </row>
    <row r="325" ht="30">
      <c r="A325" s="29" t="s">
        <v>29</v>
      </c>
      <c r="B325" s="29">
        <v>78</v>
      </c>
      <c r="C325" s="30" t="s">
        <v>499</v>
      </c>
      <c r="D325" s="29" t="s">
        <v>31</v>
      </c>
      <c r="E325" s="31" t="s">
        <v>500</v>
      </c>
      <c r="F325" s="32" t="s">
        <v>149</v>
      </c>
      <c r="G325" s="33">
        <v>10.199999999999999</v>
      </c>
      <c r="H325" s="34">
        <v>0</v>
      </c>
      <c r="I325" s="35">
        <f>ROUND(G325*H325,P4)</f>
        <v>0</v>
      </c>
      <c r="J325" s="29"/>
      <c r="O325" s="36">
        <f>I325*0.21</f>
        <v>0</v>
      </c>
      <c r="P325">
        <v>3</v>
      </c>
    </row>
    <row r="326" ht="30">
      <c r="A326" s="29" t="s">
        <v>34</v>
      </c>
      <c r="B326" s="37"/>
      <c r="C326" s="38"/>
      <c r="D326" s="38"/>
      <c r="E326" s="31" t="s">
        <v>969</v>
      </c>
      <c r="F326" s="38"/>
      <c r="G326" s="38"/>
      <c r="H326" s="38"/>
      <c r="I326" s="38"/>
      <c r="J326" s="39"/>
    </row>
    <row r="327" ht="30">
      <c r="A327" s="29" t="s">
        <v>87</v>
      </c>
      <c r="B327" s="37"/>
      <c r="C327" s="38"/>
      <c r="D327" s="38"/>
      <c r="E327" s="44" t="s">
        <v>970</v>
      </c>
      <c r="F327" s="38"/>
      <c r="G327" s="38"/>
      <c r="H327" s="38"/>
      <c r="I327" s="38"/>
      <c r="J327" s="39"/>
    </row>
    <row r="328" ht="90">
      <c r="A328" s="29" t="s">
        <v>36</v>
      </c>
      <c r="B328" s="37"/>
      <c r="C328" s="38"/>
      <c r="D328" s="38"/>
      <c r="E328" s="31" t="s">
        <v>498</v>
      </c>
      <c r="F328" s="38"/>
      <c r="G328" s="38"/>
      <c r="H328" s="38"/>
      <c r="I328" s="38"/>
      <c r="J328" s="39"/>
    </row>
    <row r="329">
      <c r="A329" s="29" t="s">
        <v>29</v>
      </c>
      <c r="B329" s="29">
        <v>79</v>
      </c>
      <c r="C329" s="30" t="s">
        <v>971</v>
      </c>
      <c r="D329" s="29" t="s">
        <v>31</v>
      </c>
      <c r="E329" s="31" t="s">
        <v>972</v>
      </c>
      <c r="F329" s="32" t="s">
        <v>149</v>
      </c>
      <c r="G329" s="33">
        <v>127.3</v>
      </c>
      <c r="H329" s="34">
        <v>0</v>
      </c>
      <c r="I329" s="35">
        <f>ROUND(G329*H329,P4)</f>
        <v>0</v>
      </c>
      <c r="J329" s="29"/>
      <c r="O329" s="36">
        <f>I329*0.21</f>
        <v>0</v>
      </c>
      <c r="P329">
        <v>3</v>
      </c>
    </row>
    <row r="330">
      <c r="A330" s="29" t="s">
        <v>34</v>
      </c>
      <c r="B330" s="37"/>
      <c r="C330" s="38"/>
      <c r="D330" s="38"/>
      <c r="E330" s="31" t="s">
        <v>973</v>
      </c>
      <c r="F330" s="38"/>
      <c r="G330" s="38"/>
      <c r="H330" s="38"/>
      <c r="I330" s="38"/>
      <c r="J330" s="39"/>
    </row>
    <row r="331" ht="30">
      <c r="A331" s="29" t="s">
        <v>87</v>
      </c>
      <c r="B331" s="37"/>
      <c r="C331" s="38"/>
      <c r="D331" s="38"/>
      <c r="E331" s="44" t="s">
        <v>974</v>
      </c>
      <c r="F331" s="38"/>
      <c r="G331" s="38"/>
      <c r="H331" s="38"/>
      <c r="I331" s="38"/>
      <c r="J331" s="39"/>
    </row>
    <row r="332" ht="90">
      <c r="A332" s="29" t="s">
        <v>36</v>
      </c>
      <c r="B332" s="37"/>
      <c r="C332" s="38"/>
      <c r="D332" s="38"/>
      <c r="E332" s="31" t="s">
        <v>975</v>
      </c>
      <c r="F332" s="38"/>
      <c r="G332" s="38"/>
      <c r="H332" s="38"/>
      <c r="I332" s="38"/>
      <c r="J332" s="39"/>
    </row>
    <row r="333">
      <c r="A333" s="29" t="s">
        <v>29</v>
      </c>
      <c r="B333" s="29">
        <v>80</v>
      </c>
      <c r="C333" s="30" t="s">
        <v>976</v>
      </c>
      <c r="D333" s="29" t="s">
        <v>31</v>
      </c>
      <c r="E333" s="31" t="s">
        <v>977</v>
      </c>
      <c r="F333" s="32" t="s">
        <v>149</v>
      </c>
      <c r="G333" s="33">
        <v>24.600000000000001</v>
      </c>
      <c r="H333" s="34">
        <v>0</v>
      </c>
      <c r="I333" s="35">
        <f>ROUND(G333*H333,P4)</f>
        <v>0</v>
      </c>
      <c r="J333" s="29"/>
      <c r="O333" s="36">
        <f>I333*0.21</f>
        <v>0</v>
      </c>
      <c r="P333">
        <v>3</v>
      </c>
    </row>
    <row r="334" ht="30">
      <c r="A334" s="29" t="s">
        <v>34</v>
      </c>
      <c r="B334" s="37"/>
      <c r="C334" s="38"/>
      <c r="D334" s="38"/>
      <c r="E334" s="31" t="s">
        <v>978</v>
      </c>
      <c r="F334" s="38"/>
      <c r="G334" s="38"/>
      <c r="H334" s="38"/>
      <c r="I334" s="38"/>
      <c r="J334" s="39"/>
    </row>
    <row r="335" ht="45">
      <c r="A335" s="29" t="s">
        <v>87</v>
      </c>
      <c r="B335" s="37"/>
      <c r="C335" s="38"/>
      <c r="D335" s="38"/>
      <c r="E335" s="44" t="s">
        <v>979</v>
      </c>
      <c r="F335" s="38"/>
      <c r="G335" s="38"/>
      <c r="H335" s="38"/>
      <c r="I335" s="38"/>
      <c r="J335" s="39"/>
    </row>
    <row r="336" ht="409.5">
      <c r="A336" s="29" t="s">
        <v>36</v>
      </c>
      <c r="B336" s="37"/>
      <c r="C336" s="38"/>
      <c r="D336" s="38"/>
      <c r="E336" s="31" t="s">
        <v>980</v>
      </c>
      <c r="F336" s="38"/>
      <c r="G336" s="38"/>
      <c r="H336" s="38"/>
      <c r="I336" s="38"/>
      <c r="J336" s="39"/>
    </row>
    <row r="337">
      <c r="A337" s="29" t="s">
        <v>29</v>
      </c>
      <c r="B337" s="29">
        <v>81</v>
      </c>
      <c r="C337" s="30" t="s">
        <v>981</v>
      </c>
      <c r="D337" s="29" t="s">
        <v>55</v>
      </c>
      <c r="E337" s="31" t="s">
        <v>982</v>
      </c>
      <c r="F337" s="32" t="s">
        <v>180</v>
      </c>
      <c r="G337" s="33">
        <v>50</v>
      </c>
      <c r="H337" s="34">
        <v>0</v>
      </c>
      <c r="I337" s="35">
        <f>ROUND(G337*H337,P4)</f>
        <v>0</v>
      </c>
      <c r="J337" s="29"/>
      <c r="O337" s="36">
        <f>I337*0.21</f>
        <v>0</v>
      </c>
      <c r="P337">
        <v>3</v>
      </c>
    </row>
    <row r="338">
      <c r="A338" s="29" t="s">
        <v>34</v>
      </c>
      <c r="B338" s="37"/>
      <c r="C338" s="38"/>
      <c r="D338" s="38"/>
      <c r="E338" s="31" t="s">
        <v>983</v>
      </c>
      <c r="F338" s="38"/>
      <c r="G338" s="38"/>
      <c r="H338" s="38"/>
      <c r="I338" s="38"/>
      <c r="J338" s="39"/>
    </row>
    <row r="339" ht="30">
      <c r="A339" s="29" t="s">
        <v>87</v>
      </c>
      <c r="B339" s="37"/>
      <c r="C339" s="38"/>
      <c r="D339" s="38"/>
      <c r="E339" s="44" t="s">
        <v>984</v>
      </c>
      <c r="F339" s="38"/>
      <c r="G339" s="38"/>
      <c r="H339" s="38"/>
      <c r="I339" s="38"/>
      <c r="J339" s="39"/>
    </row>
    <row r="340" ht="135">
      <c r="A340" s="29" t="s">
        <v>36</v>
      </c>
      <c r="B340" s="37"/>
      <c r="C340" s="38"/>
      <c r="D340" s="38"/>
      <c r="E340" s="31" t="s">
        <v>985</v>
      </c>
      <c r="F340" s="38"/>
      <c r="G340" s="38"/>
      <c r="H340" s="38"/>
      <c r="I340" s="38"/>
      <c r="J340" s="39"/>
    </row>
    <row r="341" ht="30">
      <c r="A341" s="29" t="s">
        <v>29</v>
      </c>
      <c r="B341" s="29">
        <v>82</v>
      </c>
      <c r="C341" s="30" t="s">
        <v>986</v>
      </c>
      <c r="D341" s="29" t="s">
        <v>31</v>
      </c>
      <c r="E341" s="31" t="s">
        <v>987</v>
      </c>
      <c r="F341" s="32" t="s">
        <v>149</v>
      </c>
      <c r="G341" s="33">
        <v>5.75</v>
      </c>
      <c r="H341" s="34">
        <v>0</v>
      </c>
      <c r="I341" s="35">
        <f>ROUND(G341*H341,P4)</f>
        <v>0</v>
      </c>
      <c r="J341" s="29"/>
      <c r="O341" s="36">
        <f>I341*0.21</f>
        <v>0</v>
      </c>
      <c r="P341">
        <v>3</v>
      </c>
    </row>
    <row r="342" ht="30">
      <c r="A342" s="29" t="s">
        <v>34</v>
      </c>
      <c r="B342" s="37"/>
      <c r="C342" s="38"/>
      <c r="D342" s="38"/>
      <c r="E342" s="31" t="s">
        <v>988</v>
      </c>
      <c r="F342" s="38"/>
      <c r="G342" s="38"/>
      <c r="H342" s="38"/>
      <c r="I342" s="38"/>
      <c r="J342" s="39"/>
    </row>
    <row r="343" ht="30">
      <c r="A343" s="29" t="s">
        <v>87</v>
      </c>
      <c r="B343" s="37"/>
      <c r="C343" s="38"/>
      <c r="D343" s="38"/>
      <c r="E343" s="44" t="s">
        <v>989</v>
      </c>
      <c r="F343" s="38"/>
      <c r="G343" s="38"/>
      <c r="H343" s="38"/>
      <c r="I343" s="38"/>
      <c r="J343" s="39"/>
    </row>
    <row r="344" ht="165">
      <c r="A344" s="29" t="s">
        <v>36</v>
      </c>
      <c r="B344" s="37"/>
      <c r="C344" s="38"/>
      <c r="D344" s="38"/>
      <c r="E344" s="31" t="s">
        <v>990</v>
      </c>
      <c r="F344" s="38"/>
      <c r="G344" s="38"/>
      <c r="H344" s="38"/>
      <c r="I344" s="38"/>
      <c r="J344" s="39"/>
    </row>
    <row r="345">
      <c r="A345" s="29" t="s">
        <v>29</v>
      </c>
      <c r="B345" s="29">
        <v>83</v>
      </c>
      <c r="C345" s="30" t="s">
        <v>991</v>
      </c>
      <c r="D345" s="29" t="s">
        <v>31</v>
      </c>
      <c r="E345" s="31" t="s">
        <v>992</v>
      </c>
      <c r="F345" s="32" t="s">
        <v>207</v>
      </c>
      <c r="G345" s="33">
        <v>1</v>
      </c>
      <c r="H345" s="34">
        <v>0</v>
      </c>
      <c r="I345" s="35">
        <f>ROUND(G345*H345,P4)</f>
        <v>0</v>
      </c>
      <c r="J345" s="29"/>
      <c r="O345" s="36">
        <f>I345*0.21</f>
        <v>0</v>
      </c>
      <c r="P345">
        <v>3</v>
      </c>
    </row>
    <row r="346" ht="120">
      <c r="A346" s="29" t="s">
        <v>34</v>
      </c>
      <c r="B346" s="37"/>
      <c r="C346" s="38"/>
      <c r="D346" s="38"/>
      <c r="E346" s="31" t="s">
        <v>993</v>
      </c>
      <c r="F346" s="38"/>
      <c r="G346" s="38"/>
      <c r="H346" s="38"/>
      <c r="I346" s="38"/>
      <c r="J346" s="39"/>
    </row>
    <row r="347" ht="30">
      <c r="A347" s="29" t="s">
        <v>87</v>
      </c>
      <c r="B347" s="37"/>
      <c r="C347" s="38"/>
      <c r="D347" s="38"/>
      <c r="E347" s="44" t="s">
        <v>994</v>
      </c>
      <c r="F347" s="38"/>
      <c r="G347" s="38"/>
      <c r="H347" s="38"/>
      <c r="I347" s="38"/>
      <c r="J347" s="39"/>
    </row>
    <row r="348" ht="90">
      <c r="A348" s="29" t="s">
        <v>36</v>
      </c>
      <c r="B348" s="37"/>
      <c r="C348" s="38"/>
      <c r="D348" s="38"/>
      <c r="E348" s="31" t="s">
        <v>995</v>
      </c>
      <c r="F348" s="38"/>
      <c r="G348" s="38"/>
      <c r="H348" s="38"/>
      <c r="I348" s="38"/>
      <c r="J348" s="39"/>
    </row>
    <row r="349">
      <c r="A349" s="29" t="s">
        <v>29</v>
      </c>
      <c r="B349" s="29">
        <v>84</v>
      </c>
      <c r="C349" s="30" t="s">
        <v>996</v>
      </c>
      <c r="D349" s="29" t="s">
        <v>31</v>
      </c>
      <c r="E349" s="31" t="s">
        <v>997</v>
      </c>
      <c r="F349" s="32" t="s">
        <v>998</v>
      </c>
      <c r="G349" s="33">
        <v>20</v>
      </c>
      <c r="H349" s="34">
        <v>0</v>
      </c>
      <c r="I349" s="35">
        <f>ROUND(G349*H349,P4)</f>
        <v>0</v>
      </c>
      <c r="J349" s="29"/>
      <c r="O349" s="36">
        <f>I349*0.21</f>
        <v>0</v>
      </c>
      <c r="P349">
        <v>3</v>
      </c>
    </row>
    <row r="350">
      <c r="A350" s="29" t="s">
        <v>34</v>
      </c>
      <c r="B350" s="37"/>
      <c r="C350" s="38"/>
      <c r="D350" s="38"/>
      <c r="E350" s="31" t="s">
        <v>999</v>
      </c>
      <c r="F350" s="38"/>
      <c r="G350" s="38"/>
      <c r="H350" s="38"/>
      <c r="I350" s="38"/>
      <c r="J350" s="39"/>
    </row>
    <row r="351" ht="30">
      <c r="A351" s="29" t="s">
        <v>87</v>
      </c>
      <c r="B351" s="37"/>
      <c r="C351" s="38"/>
      <c r="D351" s="38"/>
      <c r="E351" s="44" t="s">
        <v>1000</v>
      </c>
      <c r="F351" s="38"/>
      <c r="G351" s="38"/>
      <c r="H351" s="38"/>
      <c r="I351" s="38"/>
      <c r="J351" s="39"/>
    </row>
    <row r="352" ht="409.5">
      <c r="A352" s="29" t="s">
        <v>36</v>
      </c>
      <c r="B352" s="37"/>
      <c r="C352" s="38"/>
      <c r="D352" s="38"/>
      <c r="E352" s="31" t="s">
        <v>1001</v>
      </c>
      <c r="F352" s="38"/>
      <c r="G352" s="38"/>
      <c r="H352" s="38"/>
      <c r="I352" s="38"/>
      <c r="J352" s="39"/>
    </row>
    <row r="353">
      <c r="A353" s="29" t="s">
        <v>29</v>
      </c>
      <c r="B353" s="29">
        <v>85</v>
      </c>
      <c r="C353" s="30" t="s">
        <v>1002</v>
      </c>
      <c r="D353" s="29" t="s">
        <v>31</v>
      </c>
      <c r="E353" s="31" t="s">
        <v>1003</v>
      </c>
      <c r="F353" s="32" t="s">
        <v>207</v>
      </c>
      <c r="G353" s="33">
        <v>8</v>
      </c>
      <c r="H353" s="34">
        <v>0</v>
      </c>
      <c r="I353" s="35">
        <f>ROUND(G353*H353,P4)</f>
        <v>0</v>
      </c>
      <c r="J353" s="29"/>
      <c r="O353" s="36">
        <f>I353*0.21</f>
        <v>0</v>
      </c>
      <c r="P353">
        <v>3</v>
      </c>
    </row>
    <row r="354" ht="45">
      <c r="A354" s="29" t="s">
        <v>34</v>
      </c>
      <c r="B354" s="37"/>
      <c r="C354" s="38"/>
      <c r="D354" s="38"/>
      <c r="E354" s="31" t="s">
        <v>1004</v>
      </c>
      <c r="F354" s="38"/>
      <c r="G354" s="38"/>
      <c r="H354" s="38"/>
      <c r="I354" s="38"/>
      <c r="J354" s="39"/>
    </row>
    <row r="355" ht="30">
      <c r="A355" s="29" t="s">
        <v>87</v>
      </c>
      <c r="B355" s="37"/>
      <c r="C355" s="38"/>
      <c r="D355" s="38"/>
      <c r="E355" s="44" t="s">
        <v>1005</v>
      </c>
      <c r="F355" s="38"/>
      <c r="G355" s="38"/>
      <c r="H355" s="38"/>
      <c r="I355" s="38"/>
      <c r="J355" s="39"/>
    </row>
    <row r="356" ht="375">
      <c r="A356" s="29" t="s">
        <v>36</v>
      </c>
      <c r="B356" s="37"/>
      <c r="C356" s="38"/>
      <c r="D356" s="38"/>
      <c r="E356" s="31" t="s">
        <v>1006</v>
      </c>
      <c r="F356" s="38"/>
      <c r="G356" s="38"/>
      <c r="H356" s="38"/>
      <c r="I356" s="38"/>
      <c r="J356" s="39"/>
    </row>
    <row r="357">
      <c r="A357" s="29" t="s">
        <v>29</v>
      </c>
      <c r="B357" s="29">
        <v>86</v>
      </c>
      <c r="C357" s="30" t="s">
        <v>214</v>
      </c>
      <c r="D357" s="29" t="s">
        <v>1007</v>
      </c>
      <c r="E357" s="31" t="s">
        <v>216</v>
      </c>
      <c r="F357" s="32" t="s">
        <v>180</v>
      </c>
      <c r="G357" s="33">
        <v>40</v>
      </c>
      <c r="H357" s="34">
        <v>0</v>
      </c>
      <c r="I357" s="35">
        <f>ROUND(G357*H357,P4)</f>
        <v>0</v>
      </c>
      <c r="J357" s="29"/>
      <c r="O357" s="36">
        <f>I357*0.21</f>
        <v>0</v>
      </c>
      <c r="P357">
        <v>3</v>
      </c>
    </row>
    <row r="358" ht="45">
      <c r="A358" s="29" t="s">
        <v>34</v>
      </c>
      <c r="B358" s="37"/>
      <c r="C358" s="38"/>
      <c r="D358" s="38"/>
      <c r="E358" s="31" t="s">
        <v>1008</v>
      </c>
      <c r="F358" s="38"/>
      <c r="G358" s="38"/>
      <c r="H358" s="38"/>
      <c r="I358" s="38"/>
      <c r="J358" s="39"/>
    </row>
    <row r="359">
      <c r="A359" s="29" t="s">
        <v>87</v>
      </c>
      <c r="B359" s="37"/>
      <c r="C359" s="38"/>
      <c r="D359" s="38"/>
      <c r="E359" s="44" t="s">
        <v>1009</v>
      </c>
      <c r="F359" s="38"/>
      <c r="G359" s="38"/>
      <c r="H359" s="38"/>
      <c r="I359" s="38"/>
      <c r="J359" s="39"/>
    </row>
    <row r="360" ht="75">
      <c r="A360" s="29" t="s">
        <v>36</v>
      </c>
      <c r="B360" s="37"/>
      <c r="C360" s="38"/>
      <c r="D360" s="38"/>
      <c r="E360" s="31" t="s">
        <v>219</v>
      </c>
      <c r="F360" s="38"/>
      <c r="G360" s="38"/>
      <c r="H360" s="38"/>
      <c r="I360" s="38"/>
      <c r="J360" s="39"/>
    </row>
    <row r="361">
      <c r="A361" s="29" t="s">
        <v>29</v>
      </c>
      <c r="B361" s="29">
        <v>87</v>
      </c>
      <c r="C361" s="30" t="s">
        <v>220</v>
      </c>
      <c r="D361" s="29" t="s">
        <v>31</v>
      </c>
      <c r="E361" s="31" t="s">
        <v>221</v>
      </c>
      <c r="F361" s="32" t="s">
        <v>222</v>
      </c>
      <c r="G361" s="33">
        <v>493.75</v>
      </c>
      <c r="H361" s="34">
        <v>0</v>
      </c>
      <c r="I361" s="35">
        <f>ROUND(G361*H361,P4)</f>
        <v>0</v>
      </c>
      <c r="J361" s="29"/>
      <c r="O361" s="36">
        <f>I361*0.21</f>
        <v>0</v>
      </c>
      <c r="P361">
        <v>3</v>
      </c>
    </row>
    <row r="362">
      <c r="A362" s="29" t="s">
        <v>34</v>
      </c>
      <c r="B362" s="37"/>
      <c r="C362" s="38"/>
      <c r="D362" s="38"/>
      <c r="E362" s="31" t="s">
        <v>1010</v>
      </c>
      <c r="F362" s="38"/>
      <c r="G362" s="38"/>
      <c r="H362" s="38"/>
      <c r="I362" s="38"/>
      <c r="J362" s="39"/>
    </row>
    <row r="363" ht="60">
      <c r="A363" s="29" t="s">
        <v>87</v>
      </c>
      <c r="B363" s="37"/>
      <c r="C363" s="38"/>
      <c r="D363" s="38"/>
      <c r="E363" s="44" t="s">
        <v>1011</v>
      </c>
      <c r="F363" s="38"/>
      <c r="G363" s="38"/>
      <c r="H363" s="38"/>
      <c r="I363" s="38"/>
      <c r="J363" s="39"/>
    </row>
    <row r="364" ht="75">
      <c r="A364" s="29" t="s">
        <v>36</v>
      </c>
      <c r="B364" s="37"/>
      <c r="C364" s="38"/>
      <c r="D364" s="38"/>
      <c r="E364" s="31" t="s">
        <v>219</v>
      </c>
      <c r="F364" s="38"/>
      <c r="G364" s="38"/>
      <c r="H364" s="38"/>
      <c r="I364" s="38"/>
      <c r="J364" s="39"/>
    </row>
    <row r="365">
      <c r="A365" s="29" t="s">
        <v>29</v>
      </c>
      <c r="B365" s="29">
        <v>88</v>
      </c>
      <c r="C365" s="30" t="s">
        <v>230</v>
      </c>
      <c r="D365" s="29" t="s">
        <v>31</v>
      </c>
      <c r="E365" s="31" t="s">
        <v>231</v>
      </c>
      <c r="F365" s="32" t="s">
        <v>127</v>
      </c>
      <c r="G365" s="33">
        <v>38</v>
      </c>
      <c r="H365" s="34">
        <v>0</v>
      </c>
      <c r="I365" s="35">
        <f>ROUND(G365*H365,P4)</f>
        <v>0</v>
      </c>
      <c r="J365" s="29"/>
      <c r="O365" s="36">
        <f>I365*0.21</f>
        <v>0</v>
      </c>
      <c r="P365">
        <v>3</v>
      </c>
    </row>
    <row r="366" ht="30">
      <c r="A366" s="29" t="s">
        <v>34</v>
      </c>
      <c r="B366" s="37"/>
      <c r="C366" s="38"/>
      <c r="D366" s="38"/>
      <c r="E366" s="31" t="s">
        <v>1012</v>
      </c>
      <c r="F366" s="38"/>
      <c r="G366" s="38"/>
      <c r="H366" s="38"/>
      <c r="I366" s="38"/>
      <c r="J366" s="39"/>
    </row>
    <row r="367">
      <c r="A367" s="29" t="s">
        <v>87</v>
      </c>
      <c r="B367" s="37"/>
      <c r="C367" s="38"/>
      <c r="D367" s="38"/>
      <c r="E367" s="44" t="s">
        <v>1013</v>
      </c>
      <c r="F367" s="38"/>
      <c r="G367" s="38"/>
      <c r="H367" s="38"/>
      <c r="I367" s="38"/>
      <c r="J367" s="39"/>
    </row>
    <row r="368" ht="180">
      <c r="A368" s="29" t="s">
        <v>36</v>
      </c>
      <c r="B368" s="37"/>
      <c r="C368" s="38"/>
      <c r="D368" s="38"/>
      <c r="E368" s="31" t="s">
        <v>229</v>
      </c>
      <c r="F368" s="38"/>
      <c r="G368" s="38"/>
      <c r="H368" s="38"/>
      <c r="I368" s="38"/>
      <c r="J368" s="39"/>
    </row>
    <row r="369">
      <c r="A369" s="29" t="s">
        <v>29</v>
      </c>
      <c r="B369" s="29">
        <v>89</v>
      </c>
      <c r="C369" s="30" t="s">
        <v>247</v>
      </c>
      <c r="D369" s="29" t="s">
        <v>31</v>
      </c>
      <c r="E369" s="31" t="s">
        <v>248</v>
      </c>
      <c r="F369" s="32" t="s">
        <v>149</v>
      </c>
      <c r="G369" s="33">
        <v>50</v>
      </c>
      <c r="H369" s="34">
        <v>0</v>
      </c>
      <c r="I369" s="35">
        <f>ROUND(G369*H369,P4)</f>
        <v>0</v>
      </c>
      <c r="J369" s="29"/>
      <c r="O369" s="36">
        <f>I369*0.21</f>
        <v>0</v>
      </c>
      <c r="P369">
        <v>3</v>
      </c>
    </row>
    <row r="370" ht="30">
      <c r="A370" s="29" t="s">
        <v>34</v>
      </c>
      <c r="B370" s="37"/>
      <c r="C370" s="38"/>
      <c r="D370" s="38"/>
      <c r="E370" s="31" t="s">
        <v>1014</v>
      </c>
      <c r="F370" s="38"/>
      <c r="G370" s="38"/>
      <c r="H370" s="38"/>
      <c r="I370" s="38"/>
      <c r="J370" s="39"/>
    </row>
    <row r="371">
      <c r="A371" s="29" t="s">
        <v>87</v>
      </c>
      <c r="B371" s="37"/>
      <c r="C371" s="38"/>
      <c r="D371" s="38"/>
      <c r="E371" s="44" t="s">
        <v>250</v>
      </c>
      <c r="F371" s="38"/>
      <c r="G371" s="38"/>
      <c r="H371" s="38"/>
      <c r="I371" s="38"/>
      <c r="J371" s="39"/>
    </row>
    <row r="372" ht="195">
      <c r="A372" s="29" t="s">
        <v>36</v>
      </c>
      <c r="B372" s="40"/>
      <c r="C372" s="41"/>
      <c r="D372" s="41"/>
      <c r="E372" s="31" t="s">
        <v>251</v>
      </c>
      <c r="F372" s="41"/>
      <c r="G372" s="41"/>
      <c r="H372" s="41"/>
      <c r="I372" s="41"/>
      <c r="J372" s="42"/>
    </row>
  </sheetData>
  <sheetProtection sheet="1" objects="1" scenarios="1" spinCount="100000" saltValue="9HI3En7MiEIUWn/wqy8ZClrvpX2K5Qk8v3TiryH+GdPC6LKB8fz3ZfWCDB+keQEVB9d5//Isvrlx/NNOM/r9eA==" hashValue="T9i+e+vUMGJBUbWAiJKF+6cn6vX+FDIIsAK7TsOp8aJP+OspyFXO/2rbplSig1vThQyiW1QzHEYESLdXbxojgA=="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1015</v>
      </c>
      <c r="I3" s="16">
        <f>SUMIFS(I8:I135,A8:A135,"SD")</f>
        <v>0</v>
      </c>
      <c r="J3" s="9"/>
      <c r="O3">
        <v>0</v>
      </c>
      <c r="P3">
        <v>2</v>
      </c>
    </row>
    <row r="4">
      <c r="A4" s="10" t="s">
        <v>8</v>
      </c>
      <c r="B4" s="11" t="s">
        <v>13</v>
      </c>
      <c r="C4" s="12" t="s">
        <v>1015</v>
      </c>
      <c r="D4" s="13"/>
      <c r="E4" s="14" t="s">
        <v>1016</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108</v>
      </c>
      <c r="D9" s="29" t="s">
        <v>94</v>
      </c>
      <c r="E9" s="31" t="s">
        <v>109</v>
      </c>
      <c r="F9" s="32" t="s">
        <v>110</v>
      </c>
      <c r="G9" s="33">
        <v>23.609000000000002</v>
      </c>
      <c r="H9" s="34">
        <v>0</v>
      </c>
      <c r="I9" s="35">
        <f>ROUND(G9*H9,P4)</f>
        <v>0</v>
      </c>
      <c r="J9" s="29"/>
      <c r="O9" s="36">
        <f>I9*0.21</f>
        <v>0</v>
      </c>
      <c r="P9">
        <v>3</v>
      </c>
    </row>
    <row r="10" ht="75">
      <c r="A10" s="29" t="s">
        <v>34</v>
      </c>
      <c r="B10" s="37"/>
      <c r="C10" s="38"/>
      <c r="D10" s="38"/>
      <c r="E10" s="31" t="s">
        <v>1017</v>
      </c>
      <c r="F10" s="38"/>
      <c r="G10" s="38"/>
      <c r="H10" s="38"/>
      <c r="I10" s="38"/>
      <c r="J10" s="39"/>
    </row>
    <row r="11" ht="60">
      <c r="A11" s="29" t="s">
        <v>87</v>
      </c>
      <c r="B11" s="37"/>
      <c r="C11" s="38"/>
      <c r="D11" s="38"/>
      <c r="E11" s="44" t="s">
        <v>1018</v>
      </c>
      <c r="F11" s="38"/>
      <c r="G11" s="38"/>
      <c r="H11" s="38"/>
      <c r="I11" s="38"/>
      <c r="J11" s="39"/>
    </row>
    <row r="12" ht="75">
      <c r="A12" s="29" t="s">
        <v>36</v>
      </c>
      <c r="B12" s="37"/>
      <c r="C12" s="38"/>
      <c r="D12" s="38"/>
      <c r="E12" s="31" t="s">
        <v>113</v>
      </c>
      <c r="F12" s="38"/>
      <c r="G12" s="38"/>
      <c r="H12" s="38"/>
      <c r="I12" s="38"/>
      <c r="J12" s="39"/>
    </row>
    <row r="13">
      <c r="A13" s="29" t="s">
        <v>29</v>
      </c>
      <c r="B13" s="29">
        <v>2</v>
      </c>
      <c r="C13" s="30" t="s">
        <v>108</v>
      </c>
      <c r="D13" s="29" t="s">
        <v>114</v>
      </c>
      <c r="E13" s="31" t="s">
        <v>109</v>
      </c>
      <c r="F13" s="32" t="s">
        <v>110</v>
      </c>
      <c r="G13" s="33">
        <v>5.7270000000000003</v>
      </c>
      <c r="H13" s="34">
        <v>0</v>
      </c>
      <c r="I13" s="35">
        <f>ROUND(G13*H13,P4)</f>
        <v>0</v>
      </c>
      <c r="J13" s="29"/>
      <c r="O13" s="36">
        <f>I13*0.21</f>
        <v>0</v>
      </c>
      <c r="P13">
        <v>3</v>
      </c>
    </row>
    <row r="14" ht="75">
      <c r="A14" s="29" t="s">
        <v>34</v>
      </c>
      <c r="B14" s="37"/>
      <c r="C14" s="38"/>
      <c r="D14" s="38"/>
      <c r="E14" s="31" t="s">
        <v>1019</v>
      </c>
      <c r="F14" s="38"/>
      <c r="G14" s="38"/>
      <c r="H14" s="38"/>
      <c r="I14" s="38"/>
      <c r="J14" s="39"/>
    </row>
    <row r="15" ht="60">
      <c r="A15" s="29" t="s">
        <v>87</v>
      </c>
      <c r="B15" s="37"/>
      <c r="C15" s="38"/>
      <c r="D15" s="38"/>
      <c r="E15" s="44" t="s">
        <v>1020</v>
      </c>
      <c r="F15" s="38"/>
      <c r="G15" s="38"/>
      <c r="H15" s="38"/>
      <c r="I15" s="38"/>
      <c r="J15" s="39"/>
    </row>
    <row r="16" ht="75">
      <c r="A16" s="29" t="s">
        <v>36</v>
      </c>
      <c r="B16" s="37"/>
      <c r="C16" s="38"/>
      <c r="D16" s="38"/>
      <c r="E16" s="31" t="s">
        <v>113</v>
      </c>
      <c r="F16" s="38"/>
      <c r="G16" s="38"/>
      <c r="H16" s="38"/>
      <c r="I16" s="38"/>
      <c r="J16" s="39"/>
    </row>
    <row r="17">
      <c r="A17" s="23" t="s">
        <v>26</v>
      </c>
      <c r="B17" s="24"/>
      <c r="C17" s="25" t="s">
        <v>123</v>
      </c>
      <c r="D17" s="26"/>
      <c r="E17" s="23" t="s">
        <v>124</v>
      </c>
      <c r="F17" s="26"/>
      <c r="G17" s="26"/>
      <c r="H17" s="26"/>
      <c r="I17" s="27">
        <f>SUMIFS(I18:I41,A18:A41,"P")</f>
        <v>0</v>
      </c>
      <c r="J17" s="28"/>
    </row>
    <row r="18">
      <c r="A18" s="29" t="s">
        <v>29</v>
      </c>
      <c r="B18" s="29">
        <v>3</v>
      </c>
      <c r="C18" s="30" t="s">
        <v>325</v>
      </c>
      <c r="D18" s="29" t="s">
        <v>31</v>
      </c>
      <c r="E18" s="31" t="s">
        <v>326</v>
      </c>
      <c r="F18" s="32" t="s">
        <v>127</v>
      </c>
      <c r="G18" s="33">
        <v>3.1680000000000001</v>
      </c>
      <c r="H18" s="34">
        <v>0</v>
      </c>
      <c r="I18" s="35">
        <f>ROUND(G18*H18,P4)</f>
        <v>0</v>
      </c>
      <c r="J18" s="29"/>
      <c r="O18" s="36">
        <f>I18*0.21</f>
        <v>0</v>
      </c>
      <c r="P18">
        <v>3</v>
      </c>
    </row>
    <row r="19" ht="60">
      <c r="A19" s="29" t="s">
        <v>34</v>
      </c>
      <c r="B19" s="37"/>
      <c r="C19" s="38"/>
      <c r="D19" s="38"/>
      <c r="E19" s="31" t="s">
        <v>1021</v>
      </c>
      <c r="F19" s="38"/>
      <c r="G19" s="38"/>
      <c r="H19" s="38"/>
      <c r="I19" s="38"/>
      <c r="J19" s="39"/>
    </row>
    <row r="20" ht="45">
      <c r="A20" s="29" t="s">
        <v>87</v>
      </c>
      <c r="B20" s="37"/>
      <c r="C20" s="38"/>
      <c r="D20" s="38"/>
      <c r="E20" s="44" t="s">
        <v>1022</v>
      </c>
      <c r="F20" s="38"/>
      <c r="G20" s="38"/>
      <c r="H20" s="38"/>
      <c r="I20" s="38"/>
      <c r="J20" s="39"/>
    </row>
    <row r="21" ht="405">
      <c r="A21" s="29" t="s">
        <v>36</v>
      </c>
      <c r="B21" s="37"/>
      <c r="C21" s="38"/>
      <c r="D21" s="38"/>
      <c r="E21" s="31" t="s">
        <v>1023</v>
      </c>
      <c r="F21" s="38"/>
      <c r="G21" s="38"/>
      <c r="H21" s="38"/>
      <c r="I21" s="38"/>
      <c r="J21" s="39"/>
    </row>
    <row r="22">
      <c r="A22" s="29" t="s">
        <v>29</v>
      </c>
      <c r="B22" s="29">
        <v>4</v>
      </c>
      <c r="C22" s="30" t="s">
        <v>330</v>
      </c>
      <c r="D22" s="29" t="s">
        <v>94</v>
      </c>
      <c r="E22" s="31" t="s">
        <v>331</v>
      </c>
      <c r="F22" s="32" t="s">
        <v>127</v>
      </c>
      <c r="G22" s="33">
        <v>20.763999999999999</v>
      </c>
      <c r="H22" s="34">
        <v>0</v>
      </c>
      <c r="I22" s="35">
        <f>ROUND(G22*H22,P4)</f>
        <v>0</v>
      </c>
      <c r="J22" s="29"/>
      <c r="O22" s="36">
        <f>I22*0.21</f>
        <v>0</v>
      </c>
      <c r="P22">
        <v>3</v>
      </c>
    </row>
    <row r="23" ht="120">
      <c r="A23" s="29" t="s">
        <v>34</v>
      </c>
      <c r="B23" s="37"/>
      <c r="C23" s="38"/>
      <c r="D23" s="38"/>
      <c r="E23" s="31" t="s">
        <v>1024</v>
      </c>
      <c r="F23" s="38"/>
      <c r="G23" s="38"/>
      <c r="H23" s="38"/>
      <c r="I23" s="38"/>
      <c r="J23" s="39"/>
    </row>
    <row r="24" ht="60">
      <c r="A24" s="29" t="s">
        <v>87</v>
      </c>
      <c r="B24" s="37"/>
      <c r="C24" s="38"/>
      <c r="D24" s="38"/>
      <c r="E24" s="44" t="s">
        <v>1025</v>
      </c>
      <c r="F24" s="38"/>
      <c r="G24" s="38"/>
      <c r="H24" s="38"/>
      <c r="I24" s="38"/>
      <c r="J24" s="39"/>
    </row>
    <row r="25" ht="405">
      <c r="A25" s="29" t="s">
        <v>36</v>
      </c>
      <c r="B25" s="37"/>
      <c r="C25" s="38"/>
      <c r="D25" s="38"/>
      <c r="E25" s="31" t="s">
        <v>1023</v>
      </c>
      <c r="F25" s="38"/>
      <c r="G25" s="38"/>
      <c r="H25" s="38"/>
      <c r="I25" s="38"/>
      <c r="J25" s="39"/>
    </row>
    <row r="26">
      <c r="A26" s="29" t="s">
        <v>29</v>
      </c>
      <c r="B26" s="29">
        <v>5</v>
      </c>
      <c r="C26" s="30" t="s">
        <v>330</v>
      </c>
      <c r="D26" s="29" t="s">
        <v>114</v>
      </c>
      <c r="E26" s="31" t="s">
        <v>331</v>
      </c>
      <c r="F26" s="32" t="s">
        <v>127</v>
      </c>
      <c r="G26" s="33">
        <v>8.6359999999999992</v>
      </c>
      <c r="H26" s="34">
        <v>0</v>
      </c>
      <c r="I26" s="35">
        <f>ROUND(G26*H26,P4)</f>
        <v>0</v>
      </c>
      <c r="J26" s="29"/>
      <c r="O26" s="36">
        <f>I26*0.21</f>
        <v>0</v>
      </c>
      <c r="P26">
        <v>3</v>
      </c>
    </row>
    <row r="27" ht="135">
      <c r="A27" s="29" t="s">
        <v>34</v>
      </c>
      <c r="B27" s="37"/>
      <c r="C27" s="38"/>
      <c r="D27" s="38"/>
      <c r="E27" s="31" t="s">
        <v>1026</v>
      </c>
      <c r="F27" s="38"/>
      <c r="G27" s="38"/>
      <c r="H27" s="38"/>
      <c r="I27" s="38"/>
      <c r="J27" s="39"/>
    </row>
    <row r="28" ht="45">
      <c r="A28" s="29" t="s">
        <v>87</v>
      </c>
      <c r="B28" s="37"/>
      <c r="C28" s="38"/>
      <c r="D28" s="38"/>
      <c r="E28" s="44" t="s">
        <v>1027</v>
      </c>
      <c r="F28" s="38"/>
      <c r="G28" s="38"/>
      <c r="H28" s="38"/>
      <c r="I28" s="38"/>
      <c r="J28" s="39"/>
    </row>
    <row r="29" ht="405">
      <c r="A29" s="29" t="s">
        <v>36</v>
      </c>
      <c r="B29" s="37"/>
      <c r="C29" s="38"/>
      <c r="D29" s="38"/>
      <c r="E29" s="31" t="s">
        <v>1023</v>
      </c>
      <c r="F29" s="38"/>
      <c r="G29" s="38"/>
      <c r="H29" s="38"/>
      <c r="I29" s="38"/>
      <c r="J29" s="39"/>
    </row>
    <row r="30">
      <c r="A30" s="29" t="s">
        <v>29</v>
      </c>
      <c r="B30" s="29">
        <v>6</v>
      </c>
      <c r="C30" s="30" t="s">
        <v>339</v>
      </c>
      <c r="D30" s="29" t="s">
        <v>31</v>
      </c>
      <c r="E30" s="31" t="s">
        <v>340</v>
      </c>
      <c r="F30" s="32" t="s">
        <v>127</v>
      </c>
      <c r="G30" s="33">
        <v>11.804</v>
      </c>
      <c r="H30" s="34">
        <v>0</v>
      </c>
      <c r="I30" s="35">
        <f>ROUND(G30*H30,P4)</f>
        <v>0</v>
      </c>
      <c r="J30" s="29"/>
      <c r="O30" s="36">
        <f>I30*0.21</f>
        <v>0</v>
      </c>
      <c r="P30">
        <v>3</v>
      </c>
    </row>
    <row r="31" ht="30">
      <c r="A31" s="29" t="s">
        <v>34</v>
      </c>
      <c r="B31" s="37"/>
      <c r="C31" s="38"/>
      <c r="D31" s="38"/>
      <c r="E31" s="31" t="s">
        <v>1028</v>
      </c>
      <c r="F31" s="38"/>
      <c r="G31" s="38"/>
      <c r="H31" s="38"/>
      <c r="I31" s="38"/>
      <c r="J31" s="39"/>
    </row>
    <row r="32" ht="60">
      <c r="A32" s="29" t="s">
        <v>87</v>
      </c>
      <c r="B32" s="37"/>
      <c r="C32" s="38"/>
      <c r="D32" s="38"/>
      <c r="E32" s="44" t="s">
        <v>1029</v>
      </c>
      <c r="F32" s="38"/>
      <c r="G32" s="38"/>
      <c r="H32" s="38"/>
      <c r="I32" s="38"/>
      <c r="J32" s="39"/>
    </row>
    <row r="33" ht="270">
      <c r="A33" s="29" t="s">
        <v>36</v>
      </c>
      <c r="B33" s="37"/>
      <c r="C33" s="38"/>
      <c r="D33" s="38"/>
      <c r="E33" s="31" t="s">
        <v>343</v>
      </c>
      <c r="F33" s="38"/>
      <c r="G33" s="38"/>
      <c r="H33" s="38"/>
      <c r="I33" s="38"/>
      <c r="J33" s="39"/>
    </row>
    <row r="34">
      <c r="A34" s="29" t="s">
        <v>29</v>
      </c>
      <c r="B34" s="29">
        <v>7</v>
      </c>
      <c r="C34" s="30" t="s">
        <v>1030</v>
      </c>
      <c r="D34" s="29" t="s">
        <v>31</v>
      </c>
      <c r="E34" s="31" t="s">
        <v>1031</v>
      </c>
      <c r="F34" s="32" t="s">
        <v>127</v>
      </c>
      <c r="G34" s="33">
        <v>20.763999999999999</v>
      </c>
      <c r="H34" s="34">
        <v>0</v>
      </c>
      <c r="I34" s="35">
        <f>ROUND(G34*H34,P4)</f>
        <v>0</v>
      </c>
      <c r="J34" s="29"/>
      <c r="O34" s="36">
        <f>I34*0.21</f>
        <v>0</v>
      </c>
      <c r="P34">
        <v>3</v>
      </c>
    </row>
    <row r="35" ht="60">
      <c r="A35" s="29" t="s">
        <v>34</v>
      </c>
      <c r="B35" s="37"/>
      <c r="C35" s="38"/>
      <c r="D35" s="38"/>
      <c r="E35" s="31" t="s">
        <v>1032</v>
      </c>
      <c r="F35" s="38"/>
      <c r="G35" s="38"/>
      <c r="H35" s="38"/>
      <c r="I35" s="38"/>
      <c r="J35" s="39"/>
    </row>
    <row r="36" ht="45">
      <c r="A36" s="29" t="s">
        <v>87</v>
      </c>
      <c r="B36" s="37"/>
      <c r="C36" s="38"/>
      <c r="D36" s="38"/>
      <c r="E36" s="44" t="s">
        <v>1033</v>
      </c>
      <c r="F36" s="38"/>
      <c r="G36" s="38"/>
      <c r="H36" s="38"/>
      <c r="I36" s="38"/>
      <c r="J36" s="39"/>
    </row>
    <row r="37" ht="300">
      <c r="A37" s="29" t="s">
        <v>36</v>
      </c>
      <c r="B37" s="37"/>
      <c r="C37" s="38"/>
      <c r="D37" s="38"/>
      <c r="E37" s="31" t="s">
        <v>1034</v>
      </c>
      <c r="F37" s="38"/>
      <c r="G37" s="38"/>
      <c r="H37" s="38"/>
      <c r="I37" s="38"/>
      <c r="J37" s="39"/>
    </row>
    <row r="38">
      <c r="A38" s="29" t="s">
        <v>29</v>
      </c>
      <c r="B38" s="29">
        <v>8</v>
      </c>
      <c r="C38" s="30" t="s">
        <v>1035</v>
      </c>
      <c r="D38" s="29" t="s">
        <v>31</v>
      </c>
      <c r="E38" s="31" t="s">
        <v>1036</v>
      </c>
      <c r="F38" s="32" t="s">
        <v>127</v>
      </c>
      <c r="G38" s="33">
        <v>8.6359999999999992</v>
      </c>
      <c r="H38" s="34">
        <v>0</v>
      </c>
      <c r="I38" s="35">
        <f>ROUND(G38*H38,P4)</f>
        <v>0</v>
      </c>
      <c r="J38" s="29"/>
      <c r="O38" s="36">
        <f>I38*0.21</f>
        <v>0</v>
      </c>
      <c r="P38">
        <v>3</v>
      </c>
    </row>
    <row r="39" ht="45">
      <c r="A39" s="29" t="s">
        <v>34</v>
      </c>
      <c r="B39" s="37"/>
      <c r="C39" s="38"/>
      <c r="D39" s="38"/>
      <c r="E39" s="31" t="s">
        <v>1037</v>
      </c>
      <c r="F39" s="38"/>
      <c r="G39" s="38"/>
      <c r="H39" s="38"/>
      <c r="I39" s="38"/>
      <c r="J39" s="39"/>
    </row>
    <row r="40" ht="30">
      <c r="A40" s="29" t="s">
        <v>87</v>
      </c>
      <c r="B40" s="37"/>
      <c r="C40" s="38"/>
      <c r="D40" s="38"/>
      <c r="E40" s="44" t="s">
        <v>1038</v>
      </c>
      <c r="F40" s="38"/>
      <c r="G40" s="38"/>
      <c r="H40" s="38"/>
      <c r="I40" s="38"/>
      <c r="J40" s="39"/>
    </row>
    <row r="41" ht="390">
      <c r="A41" s="29" t="s">
        <v>36</v>
      </c>
      <c r="B41" s="37"/>
      <c r="C41" s="38"/>
      <c r="D41" s="38"/>
      <c r="E41" s="31" t="s">
        <v>1039</v>
      </c>
      <c r="F41" s="38"/>
      <c r="G41" s="38"/>
      <c r="H41" s="38"/>
      <c r="I41" s="38"/>
      <c r="J41" s="39"/>
    </row>
    <row r="42">
      <c r="A42" s="23" t="s">
        <v>26</v>
      </c>
      <c r="B42" s="24"/>
      <c r="C42" s="25" t="s">
        <v>719</v>
      </c>
      <c r="D42" s="26"/>
      <c r="E42" s="23" t="s">
        <v>720</v>
      </c>
      <c r="F42" s="26"/>
      <c r="G42" s="26"/>
      <c r="H42" s="26"/>
      <c r="I42" s="27">
        <f>SUMIFS(I43:I50,A43:A50,"P")</f>
        <v>0</v>
      </c>
      <c r="J42" s="28"/>
    </row>
    <row r="43">
      <c r="A43" s="29" t="s">
        <v>29</v>
      </c>
      <c r="B43" s="29">
        <v>9</v>
      </c>
      <c r="C43" s="30" t="s">
        <v>1040</v>
      </c>
      <c r="D43" s="29" t="s">
        <v>31</v>
      </c>
      <c r="E43" s="31" t="s">
        <v>1041</v>
      </c>
      <c r="F43" s="32" t="s">
        <v>127</v>
      </c>
      <c r="G43" s="33">
        <v>2.6739999999999999</v>
      </c>
      <c r="H43" s="34">
        <v>0</v>
      </c>
      <c r="I43" s="35">
        <f>ROUND(G43*H43,P4)</f>
        <v>0</v>
      </c>
      <c r="J43" s="29"/>
      <c r="O43" s="36">
        <f>I43*0.21</f>
        <v>0</v>
      </c>
      <c r="P43">
        <v>3</v>
      </c>
    </row>
    <row r="44" ht="195">
      <c r="A44" s="29" t="s">
        <v>34</v>
      </c>
      <c r="B44" s="37"/>
      <c r="C44" s="38"/>
      <c r="D44" s="38"/>
      <c r="E44" s="31" t="s">
        <v>1042</v>
      </c>
      <c r="F44" s="38"/>
      <c r="G44" s="38"/>
      <c r="H44" s="38"/>
      <c r="I44" s="38"/>
      <c r="J44" s="39"/>
    </row>
    <row r="45" ht="45">
      <c r="A45" s="29" t="s">
        <v>87</v>
      </c>
      <c r="B45" s="37"/>
      <c r="C45" s="38"/>
      <c r="D45" s="38"/>
      <c r="E45" s="44" t="s">
        <v>1043</v>
      </c>
      <c r="F45" s="38"/>
      <c r="G45" s="38"/>
      <c r="H45" s="38"/>
      <c r="I45" s="38"/>
      <c r="J45" s="39"/>
    </row>
    <row r="46" ht="409.5">
      <c r="A46" s="29" t="s">
        <v>36</v>
      </c>
      <c r="B46" s="37"/>
      <c r="C46" s="38"/>
      <c r="D46" s="38"/>
      <c r="E46" s="31" t="s">
        <v>1044</v>
      </c>
      <c r="F46" s="38"/>
      <c r="G46" s="38"/>
      <c r="H46" s="38"/>
      <c r="I46" s="38"/>
      <c r="J46" s="39"/>
    </row>
    <row r="47">
      <c r="A47" s="29" t="s">
        <v>29</v>
      </c>
      <c r="B47" s="29">
        <v>10</v>
      </c>
      <c r="C47" s="30" t="s">
        <v>1045</v>
      </c>
      <c r="D47" s="29" t="s">
        <v>31</v>
      </c>
      <c r="E47" s="31" t="s">
        <v>1046</v>
      </c>
      <c r="F47" s="32" t="s">
        <v>127</v>
      </c>
      <c r="G47" s="33">
        <v>1.9299999999999999</v>
      </c>
      <c r="H47" s="34">
        <v>0</v>
      </c>
      <c r="I47" s="35">
        <f>ROUND(G47*H47,P4)</f>
        <v>0</v>
      </c>
      <c r="J47" s="29"/>
      <c r="O47" s="36">
        <f>I47*0.21</f>
        <v>0</v>
      </c>
      <c r="P47">
        <v>3</v>
      </c>
    </row>
    <row r="48">
      <c r="A48" s="29" t="s">
        <v>34</v>
      </c>
      <c r="B48" s="37"/>
      <c r="C48" s="38"/>
      <c r="D48" s="38"/>
      <c r="E48" s="31" t="s">
        <v>1047</v>
      </c>
      <c r="F48" s="38"/>
      <c r="G48" s="38"/>
      <c r="H48" s="38"/>
      <c r="I48" s="38"/>
      <c r="J48" s="39"/>
    </row>
    <row r="49" ht="45">
      <c r="A49" s="29" t="s">
        <v>87</v>
      </c>
      <c r="B49" s="37"/>
      <c r="C49" s="38"/>
      <c r="D49" s="38"/>
      <c r="E49" s="44" t="s">
        <v>1048</v>
      </c>
      <c r="F49" s="38"/>
      <c r="G49" s="38"/>
      <c r="H49" s="38"/>
      <c r="I49" s="38"/>
      <c r="J49" s="39"/>
    </row>
    <row r="50" ht="409.5">
      <c r="A50" s="29" t="s">
        <v>36</v>
      </c>
      <c r="B50" s="37"/>
      <c r="C50" s="38"/>
      <c r="D50" s="38"/>
      <c r="E50" s="31" t="s">
        <v>1044</v>
      </c>
      <c r="F50" s="38"/>
      <c r="G50" s="38"/>
      <c r="H50" s="38"/>
      <c r="I50" s="38"/>
      <c r="J50" s="39"/>
    </row>
    <row r="51">
      <c r="A51" s="23" t="s">
        <v>26</v>
      </c>
      <c r="B51" s="24"/>
      <c r="C51" s="25" t="s">
        <v>184</v>
      </c>
      <c r="D51" s="26"/>
      <c r="E51" s="23" t="s">
        <v>185</v>
      </c>
      <c r="F51" s="26"/>
      <c r="G51" s="26"/>
      <c r="H51" s="26"/>
      <c r="I51" s="27">
        <f>SUMIFS(I52:I130,A52:A130,"P")</f>
        <v>0</v>
      </c>
      <c r="J51" s="28"/>
    </row>
    <row r="52">
      <c r="A52" s="29" t="s">
        <v>29</v>
      </c>
      <c r="B52" s="29">
        <v>11</v>
      </c>
      <c r="C52" s="30" t="s">
        <v>1049</v>
      </c>
      <c r="D52" s="29" t="s">
        <v>31</v>
      </c>
      <c r="E52" s="31" t="s">
        <v>1050</v>
      </c>
      <c r="F52" s="32" t="s">
        <v>149</v>
      </c>
      <c r="G52" s="33">
        <v>105</v>
      </c>
      <c r="H52" s="34">
        <v>0</v>
      </c>
      <c r="I52" s="35">
        <f>ROUND(G52*H52,P4)</f>
        <v>0</v>
      </c>
      <c r="J52" s="29"/>
      <c r="O52" s="36">
        <f>I52*0.21</f>
        <v>0</v>
      </c>
      <c r="P52">
        <v>3</v>
      </c>
    </row>
    <row r="53" ht="150">
      <c r="A53" s="29" t="s">
        <v>34</v>
      </c>
      <c r="B53" s="37"/>
      <c r="C53" s="38"/>
      <c r="D53" s="38"/>
      <c r="E53" s="31" t="s">
        <v>1051</v>
      </c>
      <c r="F53" s="38"/>
      <c r="G53" s="38"/>
      <c r="H53" s="38"/>
      <c r="I53" s="38"/>
      <c r="J53" s="39"/>
    </row>
    <row r="54" ht="30">
      <c r="A54" s="29" t="s">
        <v>87</v>
      </c>
      <c r="B54" s="37"/>
      <c r="C54" s="38"/>
      <c r="D54" s="38"/>
      <c r="E54" s="44" t="s">
        <v>1052</v>
      </c>
      <c r="F54" s="38"/>
      <c r="G54" s="38"/>
      <c r="H54" s="38"/>
      <c r="I54" s="38"/>
      <c r="J54" s="39"/>
    </row>
    <row r="55" ht="120">
      <c r="A55" s="29" t="s">
        <v>36</v>
      </c>
      <c r="B55" s="37"/>
      <c r="C55" s="38"/>
      <c r="D55" s="38"/>
      <c r="E55" s="31" t="s">
        <v>1053</v>
      </c>
      <c r="F55" s="38"/>
      <c r="G55" s="38"/>
      <c r="H55" s="38"/>
      <c r="I55" s="38"/>
      <c r="J55" s="39"/>
    </row>
    <row r="56">
      <c r="A56" s="29" t="s">
        <v>29</v>
      </c>
      <c r="B56" s="29">
        <v>12</v>
      </c>
      <c r="C56" s="30" t="s">
        <v>1054</v>
      </c>
      <c r="D56" s="29" t="s">
        <v>31</v>
      </c>
      <c r="E56" s="31" t="s">
        <v>1055</v>
      </c>
      <c r="F56" s="32" t="s">
        <v>149</v>
      </c>
      <c r="G56" s="33">
        <v>105</v>
      </c>
      <c r="H56" s="34">
        <v>0</v>
      </c>
      <c r="I56" s="35">
        <f>ROUND(G56*H56,P4)</f>
        <v>0</v>
      </c>
      <c r="J56" s="29"/>
      <c r="O56" s="36">
        <f>I56*0.21</f>
        <v>0</v>
      </c>
      <c r="P56">
        <v>3</v>
      </c>
    </row>
    <row r="57" ht="45">
      <c r="A57" s="29" t="s">
        <v>34</v>
      </c>
      <c r="B57" s="37"/>
      <c r="C57" s="38"/>
      <c r="D57" s="38"/>
      <c r="E57" s="31" t="s">
        <v>1056</v>
      </c>
      <c r="F57" s="38"/>
      <c r="G57" s="38"/>
      <c r="H57" s="38"/>
      <c r="I57" s="38"/>
      <c r="J57" s="39"/>
    </row>
    <row r="58" ht="30">
      <c r="A58" s="29" t="s">
        <v>87</v>
      </c>
      <c r="B58" s="37"/>
      <c r="C58" s="38"/>
      <c r="D58" s="38"/>
      <c r="E58" s="44" t="s">
        <v>1057</v>
      </c>
      <c r="F58" s="38"/>
      <c r="G58" s="38"/>
      <c r="H58" s="38"/>
      <c r="I58" s="38"/>
      <c r="J58" s="39"/>
    </row>
    <row r="59" ht="165">
      <c r="A59" s="29" t="s">
        <v>36</v>
      </c>
      <c r="B59" s="37"/>
      <c r="C59" s="38"/>
      <c r="D59" s="38"/>
      <c r="E59" s="31" t="s">
        <v>1058</v>
      </c>
      <c r="F59" s="38"/>
      <c r="G59" s="38"/>
      <c r="H59" s="38"/>
      <c r="I59" s="38"/>
      <c r="J59" s="39"/>
    </row>
    <row r="60">
      <c r="A60" s="29" t="s">
        <v>29</v>
      </c>
      <c r="B60" s="29">
        <v>13</v>
      </c>
      <c r="C60" s="30" t="s">
        <v>1059</v>
      </c>
      <c r="D60" s="29" t="s">
        <v>31</v>
      </c>
      <c r="E60" s="31" t="s">
        <v>1060</v>
      </c>
      <c r="F60" s="32" t="s">
        <v>207</v>
      </c>
      <c r="G60" s="33">
        <v>1</v>
      </c>
      <c r="H60" s="34">
        <v>0</v>
      </c>
      <c r="I60" s="35">
        <f>ROUND(G60*H60,P4)</f>
        <v>0</v>
      </c>
      <c r="J60" s="29"/>
      <c r="O60" s="36">
        <f>I60*0.21</f>
        <v>0</v>
      </c>
      <c r="P60">
        <v>3</v>
      </c>
    </row>
    <row r="61">
      <c r="A61" s="29" t="s">
        <v>34</v>
      </c>
      <c r="B61" s="37"/>
      <c r="C61" s="38"/>
      <c r="D61" s="38"/>
      <c r="E61" s="31" t="s">
        <v>1061</v>
      </c>
      <c r="F61" s="38"/>
      <c r="G61" s="38"/>
      <c r="H61" s="38"/>
      <c r="I61" s="38"/>
      <c r="J61" s="39"/>
    </row>
    <row r="62" ht="135">
      <c r="A62" s="29" t="s">
        <v>36</v>
      </c>
      <c r="B62" s="37"/>
      <c r="C62" s="38"/>
      <c r="D62" s="38"/>
      <c r="E62" s="31" t="s">
        <v>1062</v>
      </c>
      <c r="F62" s="38"/>
      <c r="G62" s="38"/>
      <c r="H62" s="38"/>
      <c r="I62" s="38"/>
      <c r="J62" s="39"/>
    </row>
    <row r="63" ht="30">
      <c r="A63" s="29" t="s">
        <v>29</v>
      </c>
      <c r="B63" s="29">
        <v>14</v>
      </c>
      <c r="C63" s="30" t="s">
        <v>1063</v>
      </c>
      <c r="D63" s="29" t="s">
        <v>31</v>
      </c>
      <c r="E63" s="31" t="s">
        <v>1064</v>
      </c>
      <c r="F63" s="32" t="s">
        <v>207</v>
      </c>
      <c r="G63" s="33">
        <v>1</v>
      </c>
      <c r="H63" s="34">
        <v>0</v>
      </c>
      <c r="I63" s="35">
        <f>ROUND(G63*H63,P4)</f>
        <v>0</v>
      </c>
      <c r="J63" s="29"/>
      <c r="O63" s="36">
        <f>I63*0.21</f>
        <v>0</v>
      </c>
      <c r="P63">
        <v>3</v>
      </c>
    </row>
    <row r="64" ht="75">
      <c r="A64" s="29" t="s">
        <v>34</v>
      </c>
      <c r="B64" s="37"/>
      <c r="C64" s="38"/>
      <c r="D64" s="38"/>
      <c r="E64" s="31" t="s">
        <v>1065</v>
      </c>
      <c r="F64" s="38"/>
      <c r="G64" s="38"/>
      <c r="H64" s="38"/>
      <c r="I64" s="38"/>
      <c r="J64" s="39"/>
    </row>
    <row r="65" ht="30">
      <c r="A65" s="29" t="s">
        <v>87</v>
      </c>
      <c r="B65" s="37"/>
      <c r="C65" s="38"/>
      <c r="D65" s="38"/>
      <c r="E65" s="44" t="s">
        <v>1066</v>
      </c>
      <c r="F65" s="38"/>
      <c r="G65" s="38"/>
      <c r="H65" s="38"/>
      <c r="I65" s="38"/>
      <c r="J65" s="39"/>
    </row>
    <row r="66" ht="135">
      <c r="A66" s="29" t="s">
        <v>36</v>
      </c>
      <c r="B66" s="37"/>
      <c r="C66" s="38"/>
      <c r="D66" s="38"/>
      <c r="E66" s="31" t="s">
        <v>1067</v>
      </c>
      <c r="F66" s="38"/>
      <c r="G66" s="38"/>
      <c r="H66" s="38"/>
      <c r="I66" s="38"/>
      <c r="J66" s="39"/>
    </row>
    <row r="67">
      <c r="A67" s="29" t="s">
        <v>29</v>
      </c>
      <c r="B67" s="29">
        <v>15</v>
      </c>
      <c r="C67" s="30" t="s">
        <v>1068</v>
      </c>
      <c r="D67" s="29" t="s">
        <v>94</v>
      </c>
      <c r="E67" s="31" t="s">
        <v>1069</v>
      </c>
      <c r="F67" s="32" t="s">
        <v>149</v>
      </c>
      <c r="G67" s="33">
        <v>105</v>
      </c>
      <c r="H67" s="34">
        <v>0</v>
      </c>
      <c r="I67" s="35">
        <f>ROUND(G67*H67,P4)</f>
        <v>0</v>
      </c>
      <c r="J67" s="29"/>
      <c r="O67" s="36">
        <f>I67*0.21</f>
        <v>0</v>
      </c>
      <c r="P67">
        <v>3</v>
      </c>
    </row>
    <row r="68" ht="165">
      <c r="A68" s="29" t="s">
        <v>34</v>
      </c>
      <c r="B68" s="37"/>
      <c r="C68" s="38"/>
      <c r="D68" s="38"/>
      <c r="E68" s="31" t="s">
        <v>1070</v>
      </c>
      <c r="F68" s="38"/>
      <c r="G68" s="38"/>
      <c r="H68" s="38"/>
      <c r="I68" s="38"/>
      <c r="J68" s="39"/>
    </row>
    <row r="69" ht="30">
      <c r="A69" s="29" t="s">
        <v>87</v>
      </c>
      <c r="B69" s="37"/>
      <c r="C69" s="38"/>
      <c r="D69" s="38"/>
      <c r="E69" s="44" t="s">
        <v>1071</v>
      </c>
      <c r="F69" s="38"/>
      <c r="G69" s="38"/>
      <c r="H69" s="38"/>
      <c r="I69" s="38"/>
      <c r="J69" s="39"/>
    </row>
    <row r="70" ht="150">
      <c r="A70" s="29" t="s">
        <v>36</v>
      </c>
      <c r="B70" s="37"/>
      <c r="C70" s="38"/>
      <c r="D70" s="38"/>
      <c r="E70" s="31" t="s">
        <v>1072</v>
      </c>
      <c r="F70" s="38"/>
      <c r="G70" s="38"/>
      <c r="H70" s="38"/>
      <c r="I70" s="38"/>
      <c r="J70" s="39"/>
    </row>
    <row r="71">
      <c r="A71" s="29" t="s">
        <v>29</v>
      </c>
      <c r="B71" s="29">
        <v>16</v>
      </c>
      <c r="C71" s="30" t="s">
        <v>1068</v>
      </c>
      <c r="D71" s="29" t="s">
        <v>114</v>
      </c>
      <c r="E71" s="31" t="s">
        <v>1069</v>
      </c>
      <c r="F71" s="32" t="s">
        <v>149</v>
      </c>
      <c r="G71" s="33">
        <v>10</v>
      </c>
      <c r="H71" s="34">
        <v>0</v>
      </c>
      <c r="I71" s="35">
        <f>ROUND(G71*H71,P4)</f>
        <v>0</v>
      </c>
      <c r="J71" s="29"/>
      <c r="O71" s="36">
        <f>I71*0.21</f>
        <v>0</v>
      </c>
      <c r="P71">
        <v>3</v>
      </c>
    </row>
    <row r="72" ht="165">
      <c r="A72" s="29" t="s">
        <v>34</v>
      </c>
      <c r="B72" s="37"/>
      <c r="C72" s="38"/>
      <c r="D72" s="38"/>
      <c r="E72" s="31" t="s">
        <v>1073</v>
      </c>
      <c r="F72" s="38"/>
      <c r="G72" s="38"/>
      <c r="H72" s="38"/>
      <c r="I72" s="38"/>
      <c r="J72" s="39"/>
    </row>
    <row r="73" ht="30">
      <c r="A73" s="29" t="s">
        <v>87</v>
      </c>
      <c r="B73" s="37"/>
      <c r="C73" s="38"/>
      <c r="D73" s="38"/>
      <c r="E73" s="44" t="s">
        <v>1074</v>
      </c>
      <c r="F73" s="38"/>
      <c r="G73" s="38"/>
      <c r="H73" s="38"/>
      <c r="I73" s="38"/>
      <c r="J73" s="39"/>
    </row>
    <row r="74" ht="150">
      <c r="A74" s="29" t="s">
        <v>36</v>
      </c>
      <c r="B74" s="37"/>
      <c r="C74" s="38"/>
      <c r="D74" s="38"/>
      <c r="E74" s="31" t="s">
        <v>1072</v>
      </c>
      <c r="F74" s="38"/>
      <c r="G74" s="38"/>
      <c r="H74" s="38"/>
      <c r="I74" s="38"/>
      <c r="J74" s="39"/>
    </row>
    <row r="75" ht="30">
      <c r="A75" s="29" t="s">
        <v>29</v>
      </c>
      <c r="B75" s="29">
        <v>17</v>
      </c>
      <c r="C75" s="30" t="s">
        <v>1075</v>
      </c>
      <c r="D75" s="29" t="s">
        <v>31</v>
      </c>
      <c r="E75" s="31" t="s">
        <v>1076</v>
      </c>
      <c r="F75" s="32" t="s">
        <v>149</v>
      </c>
      <c r="G75" s="33">
        <v>37</v>
      </c>
      <c r="H75" s="34">
        <v>0</v>
      </c>
      <c r="I75" s="35">
        <f>ROUND(G75*H75,P4)</f>
        <v>0</v>
      </c>
      <c r="J75" s="29"/>
      <c r="O75" s="36">
        <f>I75*0.21</f>
        <v>0</v>
      </c>
      <c r="P75">
        <v>3</v>
      </c>
    </row>
    <row r="76" ht="45">
      <c r="A76" s="29" t="s">
        <v>34</v>
      </c>
      <c r="B76" s="37"/>
      <c r="C76" s="38"/>
      <c r="D76" s="38"/>
      <c r="E76" s="31" t="s">
        <v>1077</v>
      </c>
      <c r="F76" s="38"/>
      <c r="G76" s="38"/>
      <c r="H76" s="38"/>
      <c r="I76" s="38"/>
      <c r="J76" s="39"/>
    </row>
    <row r="77" ht="30">
      <c r="A77" s="29" t="s">
        <v>87</v>
      </c>
      <c r="B77" s="37"/>
      <c r="C77" s="38"/>
      <c r="D77" s="38"/>
      <c r="E77" s="44" t="s">
        <v>1078</v>
      </c>
      <c r="F77" s="38"/>
      <c r="G77" s="38"/>
      <c r="H77" s="38"/>
      <c r="I77" s="38"/>
      <c r="J77" s="39"/>
    </row>
    <row r="78" ht="105">
      <c r="A78" s="29" t="s">
        <v>36</v>
      </c>
      <c r="B78" s="37"/>
      <c r="C78" s="38"/>
      <c r="D78" s="38"/>
      <c r="E78" s="31" t="s">
        <v>1079</v>
      </c>
      <c r="F78" s="38"/>
      <c r="G78" s="38"/>
      <c r="H78" s="38"/>
      <c r="I78" s="38"/>
      <c r="J78" s="39"/>
    </row>
    <row r="79">
      <c r="A79" s="29" t="s">
        <v>29</v>
      </c>
      <c r="B79" s="29">
        <v>18</v>
      </c>
      <c r="C79" s="30" t="s">
        <v>1080</v>
      </c>
      <c r="D79" s="29" t="s">
        <v>31</v>
      </c>
      <c r="E79" s="31" t="s">
        <v>1081</v>
      </c>
      <c r="F79" s="32" t="s">
        <v>149</v>
      </c>
      <c r="G79" s="33">
        <v>117</v>
      </c>
      <c r="H79" s="34">
        <v>0</v>
      </c>
      <c r="I79" s="35">
        <f>ROUND(G79*H79,P4)</f>
        <v>0</v>
      </c>
      <c r="J79" s="29"/>
      <c r="O79" s="36">
        <f>I79*0.21</f>
        <v>0</v>
      </c>
      <c r="P79">
        <v>3</v>
      </c>
    </row>
    <row r="80" ht="195">
      <c r="A80" s="29" t="s">
        <v>34</v>
      </c>
      <c r="B80" s="37"/>
      <c r="C80" s="38"/>
      <c r="D80" s="38"/>
      <c r="E80" s="31" t="s">
        <v>1082</v>
      </c>
      <c r="F80" s="38"/>
      <c r="G80" s="38"/>
      <c r="H80" s="38"/>
      <c r="I80" s="38"/>
      <c r="J80" s="39"/>
    </row>
    <row r="81" ht="30">
      <c r="A81" s="29" t="s">
        <v>87</v>
      </c>
      <c r="B81" s="37"/>
      <c r="C81" s="38"/>
      <c r="D81" s="38"/>
      <c r="E81" s="44" t="s">
        <v>1083</v>
      </c>
      <c r="F81" s="38"/>
      <c r="G81" s="38"/>
      <c r="H81" s="38"/>
      <c r="I81" s="38"/>
      <c r="J81" s="39"/>
    </row>
    <row r="82" ht="105">
      <c r="A82" s="29" t="s">
        <v>36</v>
      </c>
      <c r="B82" s="37"/>
      <c r="C82" s="38"/>
      <c r="D82" s="38"/>
      <c r="E82" s="31" t="s">
        <v>1079</v>
      </c>
      <c r="F82" s="38"/>
      <c r="G82" s="38"/>
      <c r="H82" s="38"/>
      <c r="I82" s="38"/>
      <c r="J82" s="39"/>
    </row>
    <row r="83" ht="30">
      <c r="A83" s="29" t="s">
        <v>29</v>
      </c>
      <c r="B83" s="29">
        <v>19</v>
      </c>
      <c r="C83" s="30" t="s">
        <v>1084</v>
      </c>
      <c r="D83" s="29" t="s">
        <v>31</v>
      </c>
      <c r="E83" s="31" t="s">
        <v>1085</v>
      </c>
      <c r="F83" s="32" t="s">
        <v>207</v>
      </c>
      <c r="G83" s="33">
        <v>3</v>
      </c>
      <c r="H83" s="34">
        <v>0</v>
      </c>
      <c r="I83" s="35">
        <f>ROUND(G83*H83,P4)</f>
        <v>0</v>
      </c>
      <c r="J83" s="29"/>
      <c r="O83" s="36">
        <f>I83*0.21</f>
        <v>0</v>
      </c>
      <c r="P83">
        <v>3</v>
      </c>
    </row>
    <row r="84" ht="45">
      <c r="A84" s="29" t="s">
        <v>34</v>
      </c>
      <c r="B84" s="37"/>
      <c r="C84" s="38"/>
      <c r="D84" s="38"/>
      <c r="E84" s="31" t="s">
        <v>1086</v>
      </c>
      <c r="F84" s="38"/>
      <c r="G84" s="38"/>
      <c r="H84" s="38"/>
      <c r="I84" s="38"/>
      <c r="J84" s="39"/>
    </row>
    <row r="85" ht="30">
      <c r="A85" s="29" t="s">
        <v>87</v>
      </c>
      <c r="B85" s="37"/>
      <c r="C85" s="38"/>
      <c r="D85" s="38"/>
      <c r="E85" s="44" t="s">
        <v>1087</v>
      </c>
      <c r="F85" s="38"/>
      <c r="G85" s="38"/>
      <c r="H85" s="38"/>
      <c r="I85" s="38"/>
      <c r="J85" s="39"/>
    </row>
    <row r="86" ht="120">
      <c r="A86" s="29" t="s">
        <v>36</v>
      </c>
      <c r="B86" s="37"/>
      <c r="C86" s="38"/>
      <c r="D86" s="38"/>
      <c r="E86" s="31" t="s">
        <v>1088</v>
      </c>
      <c r="F86" s="38"/>
      <c r="G86" s="38"/>
      <c r="H86" s="38"/>
      <c r="I86" s="38"/>
      <c r="J86" s="39"/>
    </row>
    <row r="87" ht="30">
      <c r="A87" s="29" t="s">
        <v>29</v>
      </c>
      <c r="B87" s="29">
        <v>20</v>
      </c>
      <c r="C87" s="30" t="s">
        <v>1089</v>
      </c>
      <c r="D87" s="29" t="s">
        <v>31</v>
      </c>
      <c r="E87" s="31" t="s">
        <v>1090</v>
      </c>
      <c r="F87" s="32" t="s">
        <v>207</v>
      </c>
      <c r="G87" s="33">
        <v>6</v>
      </c>
      <c r="H87" s="34">
        <v>0</v>
      </c>
      <c r="I87" s="35">
        <f>ROUND(G87*H87,P4)</f>
        <v>0</v>
      </c>
      <c r="J87" s="29"/>
      <c r="O87" s="36">
        <f>I87*0.21</f>
        <v>0</v>
      </c>
      <c r="P87">
        <v>3</v>
      </c>
    </row>
    <row r="88" ht="45">
      <c r="A88" s="29" t="s">
        <v>34</v>
      </c>
      <c r="B88" s="37"/>
      <c r="C88" s="38"/>
      <c r="D88" s="38"/>
      <c r="E88" s="31" t="s">
        <v>1086</v>
      </c>
      <c r="F88" s="38"/>
      <c r="G88" s="38"/>
      <c r="H88" s="38"/>
      <c r="I88" s="38"/>
      <c r="J88" s="39"/>
    </row>
    <row r="89" ht="30">
      <c r="A89" s="29" t="s">
        <v>87</v>
      </c>
      <c r="B89" s="37"/>
      <c r="C89" s="38"/>
      <c r="D89" s="38"/>
      <c r="E89" s="44" t="s">
        <v>1091</v>
      </c>
      <c r="F89" s="38"/>
      <c r="G89" s="38"/>
      <c r="H89" s="38"/>
      <c r="I89" s="38"/>
      <c r="J89" s="39"/>
    </row>
    <row r="90" ht="120">
      <c r="A90" s="29" t="s">
        <v>36</v>
      </c>
      <c r="B90" s="37"/>
      <c r="C90" s="38"/>
      <c r="D90" s="38"/>
      <c r="E90" s="31" t="s">
        <v>1088</v>
      </c>
      <c r="F90" s="38"/>
      <c r="G90" s="38"/>
      <c r="H90" s="38"/>
      <c r="I90" s="38"/>
      <c r="J90" s="39"/>
    </row>
    <row r="91">
      <c r="A91" s="29" t="s">
        <v>29</v>
      </c>
      <c r="B91" s="29">
        <v>21</v>
      </c>
      <c r="C91" s="30" t="s">
        <v>1092</v>
      </c>
      <c r="D91" s="29" t="s">
        <v>31</v>
      </c>
      <c r="E91" s="31" t="s">
        <v>1093</v>
      </c>
      <c r="F91" s="32" t="s">
        <v>207</v>
      </c>
      <c r="G91" s="33">
        <v>6</v>
      </c>
      <c r="H91" s="34">
        <v>0</v>
      </c>
      <c r="I91" s="35">
        <f>ROUND(G91*H91,P4)</f>
        <v>0</v>
      </c>
      <c r="J91" s="29"/>
      <c r="O91" s="36">
        <f>I91*0.21</f>
        <v>0</v>
      </c>
      <c r="P91">
        <v>3</v>
      </c>
    </row>
    <row r="92">
      <c r="A92" s="29" t="s">
        <v>34</v>
      </c>
      <c r="B92" s="37"/>
      <c r="C92" s="38"/>
      <c r="D92" s="38"/>
      <c r="E92" s="31" t="s">
        <v>1094</v>
      </c>
      <c r="F92" s="38"/>
      <c r="G92" s="38"/>
      <c r="H92" s="38"/>
      <c r="I92" s="38"/>
      <c r="J92" s="39"/>
    </row>
    <row r="93" ht="30">
      <c r="A93" s="29" t="s">
        <v>87</v>
      </c>
      <c r="B93" s="37"/>
      <c r="C93" s="38"/>
      <c r="D93" s="38"/>
      <c r="E93" s="44" t="s">
        <v>1091</v>
      </c>
      <c r="F93" s="38"/>
      <c r="G93" s="38"/>
      <c r="H93" s="38"/>
      <c r="I93" s="38"/>
      <c r="J93" s="39"/>
    </row>
    <row r="94" ht="105">
      <c r="A94" s="29" t="s">
        <v>36</v>
      </c>
      <c r="B94" s="37"/>
      <c r="C94" s="38"/>
      <c r="D94" s="38"/>
      <c r="E94" s="31" t="s">
        <v>1095</v>
      </c>
      <c r="F94" s="38"/>
      <c r="G94" s="38"/>
      <c r="H94" s="38"/>
      <c r="I94" s="38"/>
      <c r="J94" s="39"/>
    </row>
    <row r="95">
      <c r="A95" s="29" t="s">
        <v>29</v>
      </c>
      <c r="B95" s="29">
        <v>22</v>
      </c>
      <c r="C95" s="30" t="s">
        <v>1096</v>
      </c>
      <c r="D95" s="29" t="s">
        <v>31</v>
      </c>
      <c r="E95" s="31" t="s">
        <v>1097</v>
      </c>
      <c r="F95" s="32" t="s">
        <v>149</v>
      </c>
      <c r="G95" s="33">
        <v>105</v>
      </c>
      <c r="H95" s="34">
        <v>0</v>
      </c>
      <c r="I95" s="35">
        <f>ROUND(G95*H95,P4)</f>
        <v>0</v>
      </c>
      <c r="J95" s="29"/>
      <c r="O95" s="36">
        <f>I95*0.21</f>
        <v>0</v>
      </c>
      <c r="P95">
        <v>3</v>
      </c>
    </row>
    <row r="96" ht="60">
      <c r="A96" s="29" t="s">
        <v>34</v>
      </c>
      <c r="B96" s="37"/>
      <c r="C96" s="38"/>
      <c r="D96" s="38"/>
      <c r="E96" s="31" t="s">
        <v>1098</v>
      </c>
      <c r="F96" s="38"/>
      <c r="G96" s="38"/>
      <c r="H96" s="38"/>
      <c r="I96" s="38"/>
      <c r="J96" s="39"/>
    </row>
    <row r="97" ht="30">
      <c r="A97" s="29" t="s">
        <v>87</v>
      </c>
      <c r="B97" s="37"/>
      <c r="C97" s="38"/>
      <c r="D97" s="38"/>
      <c r="E97" s="44" t="s">
        <v>1099</v>
      </c>
      <c r="F97" s="38"/>
      <c r="G97" s="38"/>
      <c r="H97" s="38"/>
      <c r="I97" s="38"/>
      <c r="J97" s="39"/>
    </row>
    <row r="98" ht="135">
      <c r="A98" s="29" t="s">
        <v>36</v>
      </c>
      <c r="B98" s="37"/>
      <c r="C98" s="38"/>
      <c r="D98" s="38"/>
      <c r="E98" s="31" t="s">
        <v>1100</v>
      </c>
      <c r="F98" s="38"/>
      <c r="G98" s="38"/>
      <c r="H98" s="38"/>
      <c r="I98" s="38"/>
      <c r="J98" s="39"/>
    </row>
    <row r="99" ht="30">
      <c r="A99" s="29" t="s">
        <v>29</v>
      </c>
      <c r="B99" s="29">
        <v>23</v>
      </c>
      <c r="C99" s="30" t="s">
        <v>1101</v>
      </c>
      <c r="D99" s="29" t="s">
        <v>31</v>
      </c>
      <c r="E99" s="31" t="s">
        <v>1102</v>
      </c>
      <c r="F99" s="32" t="s">
        <v>207</v>
      </c>
      <c r="G99" s="33">
        <v>3</v>
      </c>
      <c r="H99" s="34">
        <v>0</v>
      </c>
      <c r="I99" s="35">
        <f>ROUND(G99*H99,P4)</f>
        <v>0</v>
      </c>
      <c r="J99" s="29"/>
      <c r="O99" s="36">
        <f>I99*0.21</f>
        <v>0</v>
      </c>
      <c r="P99">
        <v>3</v>
      </c>
    </row>
    <row r="100" ht="30">
      <c r="A100" s="29" t="s">
        <v>34</v>
      </c>
      <c r="B100" s="37"/>
      <c r="C100" s="38"/>
      <c r="D100" s="38"/>
      <c r="E100" s="31" t="s">
        <v>1103</v>
      </c>
      <c r="F100" s="38"/>
      <c r="G100" s="38"/>
      <c r="H100" s="38"/>
      <c r="I100" s="38"/>
      <c r="J100" s="39"/>
    </row>
    <row r="101" ht="135">
      <c r="A101" s="29" t="s">
        <v>36</v>
      </c>
      <c r="B101" s="37"/>
      <c r="C101" s="38"/>
      <c r="D101" s="38"/>
      <c r="E101" s="31" t="s">
        <v>1104</v>
      </c>
      <c r="F101" s="38"/>
      <c r="G101" s="38"/>
      <c r="H101" s="38"/>
      <c r="I101" s="38"/>
      <c r="J101" s="39"/>
    </row>
    <row r="102" ht="30">
      <c r="A102" s="29" t="s">
        <v>29</v>
      </c>
      <c r="B102" s="29">
        <v>24</v>
      </c>
      <c r="C102" s="30" t="s">
        <v>1105</v>
      </c>
      <c r="D102" s="29" t="s">
        <v>94</v>
      </c>
      <c r="E102" s="31" t="s">
        <v>1106</v>
      </c>
      <c r="F102" s="32" t="s">
        <v>207</v>
      </c>
      <c r="G102" s="33">
        <v>1</v>
      </c>
      <c r="H102" s="34">
        <v>0</v>
      </c>
      <c r="I102" s="35">
        <f>ROUND(G102*H102,P4)</f>
        <v>0</v>
      </c>
      <c r="J102" s="29"/>
      <c r="O102" s="36">
        <f>I102*0.21</f>
        <v>0</v>
      </c>
      <c r="P102">
        <v>3</v>
      </c>
    </row>
    <row r="103">
      <c r="A103" s="29" t="s">
        <v>34</v>
      </c>
      <c r="B103" s="37"/>
      <c r="C103" s="38"/>
      <c r="D103" s="38"/>
      <c r="E103" s="31" t="s">
        <v>1107</v>
      </c>
      <c r="F103" s="38"/>
      <c r="G103" s="38"/>
      <c r="H103" s="38"/>
      <c r="I103" s="38"/>
      <c r="J103" s="39"/>
    </row>
    <row r="104" ht="120">
      <c r="A104" s="29" t="s">
        <v>36</v>
      </c>
      <c r="B104" s="37"/>
      <c r="C104" s="38"/>
      <c r="D104" s="38"/>
      <c r="E104" s="31" t="s">
        <v>1108</v>
      </c>
      <c r="F104" s="38"/>
      <c r="G104" s="38"/>
      <c r="H104" s="38"/>
      <c r="I104" s="38"/>
      <c r="J104" s="39"/>
    </row>
    <row r="105" ht="30">
      <c r="A105" s="29" t="s">
        <v>29</v>
      </c>
      <c r="B105" s="29">
        <v>25</v>
      </c>
      <c r="C105" s="30" t="s">
        <v>1109</v>
      </c>
      <c r="D105" s="29" t="s">
        <v>31</v>
      </c>
      <c r="E105" s="31" t="s">
        <v>1110</v>
      </c>
      <c r="F105" s="32" t="s">
        <v>207</v>
      </c>
      <c r="G105" s="33">
        <v>2</v>
      </c>
      <c r="H105" s="34">
        <v>0</v>
      </c>
      <c r="I105" s="35">
        <f>ROUND(G105*H105,P4)</f>
        <v>0</v>
      </c>
      <c r="J105" s="29"/>
      <c r="O105" s="36">
        <f>I105*0.21</f>
        <v>0</v>
      </c>
      <c r="P105">
        <v>3</v>
      </c>
    </row>
    <row r="106">
      <c r="A106" s="29" t="s">
        <v>34</v>
      </c>
      <c r="B106" s="37"/>
      <c r="C106" s="38"/>
      <c r="D106" s="38"/>
      <c r="E106" s="31" t="s">
        <v>1111</v>
      </c>
      <c r="F106" s="38"/>
      <c r="G106" s="38"/>
      <c r="H106" s="38"/>
      <c r="I106" s="38"/>
      <c r="J106" s="39"/>
    </row>
    <row r="107" ht="120">
      <c r="A107" s="29" t="s">
        <v>36</v>
      </c>
      <c r="B107" s="37"/>
      <c r="C107" s="38"/>
      <c r="D107" s="38"/>
      <c r="E107" s="31" t="s">
        <v>1108</v>
      </c>
      <c r="F107" s="38"/>
      <c r="G107" s="38"/>
      <c r="H107" s="38"/>
      <c r="I107" s="38"/>
      <c r="J107" s="39"/>
    </row>
    <row r="108">
      <c r="A108" s="29" t="s">
        <v>29</v>
      </c>
      <c r="B108" s="29">
        <v>26</v>
      </c>
      <c r="C108" s="30" t="s">
        <v>1112</v>
      </c>
      <c r="D108" s="29" t="s">
        <v>31</v>
      </c>
      <c r="E108" s="31" t="s">
        <v>1113</v>
      </c>
      <c r="F108" s="32" t="s">
        <v>207</v>
      </c>
      <c r="G108" s="33">
        <v>3</v>
      </c>
      <c r="H108" s="34">
        <v>0</v>
      </c>
      <c r="I108" s="35">
        <f>ROUND(G108*H108,P4)</f>
        <v>0</v>
      </c>
      <c r="J108" s="29"/>
      <c r="O108" s="36">
        <f>I108*0.21</f>
        <v>0</v>
      </c>
      <c r="P108">
        <v>3</v>
      </c>
    </row>
    <row r="109">
      <c r="A109" s="29" t="s">
        <v>34</v>
      </c>
      <c r="B109" s="37"/>
      <c r="C109" s="38"/>
      <c r="D109" s="38"/>
      <c r="E109" s="31" t="s">
        <v>1114</v>
      </c>
      <c r="F109" s="38"/>
      <c r="G109" s="38"/>
      <c r="H109" s="38"/>
      <c r="I109" s="38"/>
      <c r="J109" s="39"/>
    </row>
    <row r="110" ht="105">
      <c r="A110" s="29" t="s">
        <v>36</v>
      </c>
      <c r="B110" s="37"/>
      <c r="C110" s="38"/>
      <c r="D110" s="38"/>
      <c r="E110" s="31" t="s">
        <v>1115</v>
      </c>
      <c r="F110" s="38"/>
      <c r="G110" s="38"/>
      <c r="H110" s="38"/>
      <c r="I110" s="38"/>
      <c r="J110" s="39"/>
    </row>
    <row r="111">
      <c r="A111" s="29" t="s">
        <v>29</v>
      </c>
      <c r="B111" s="29">
        <v>27</v>
      </c>
      <c r="C111" s="30" t="s">
        <v>1116</v>
      </c>
      <c r="D111" s="29" t="s">
        <v>31</v>
      </c>
      <c r="E111" s="31" t="s">
        <v>1117</v>
      </c>
      <c r="F111" s="32" t="s">
        <v>207</v>
      </c>
      <c r="G111" s="33">
        <v>3</v>
      </c>
      <c r="H111" s="34">
        <v>0</v>
      </c>
      <c r="I111" s="35">
        <f>ROUND(G111*H111,P4)</f>
        <v>0</v>
      </c>
      <c r="J111" s="29"/>
      <c r="O111" s="36">
        <f>I111*0.21</f>
        <v>0</v>
      </c>
      <c r="P111">
        <v>3</v>
      </c>
    </row>
    <row r="112" ht="30">
      <c r="A112" s="29" t="s">
        <v>34</v>
      </c>
      <c r="B112" s="37"/>
      <c r="C112" s="38"/>
      <c r="D112" s="38"/>
      <c r="E112" s="31" t="s">
        <v>1118</v>
      </c>
      <c r="F112" s="38"/>
      <c r="G112" s="38"/>
      <c r="H112" s="38"/>
      <c r="I112" s="38"/>
      <c r="J112" s="39"/>
    </row>
    <row r="113" ht="30">
      <c r="A113" s="29" t="s">
        <v>87</v>
      </c>
      <c r="B113" s="37"/>
      <c r="C113" s="38"/>
      <c r="D113" s="38"/>
      <c r="E113" s="44" t="s">
        <v>1087</v>
      </c>
      <c r="F113" s="38"/>
      <c r="G113" s="38"/>
      <c r="H113" s="38"/>
      <c r="I113" s="38"/>
      <c r="J113" s="39"/>
    </row>
    <row r="114" ht="105">
      <c r="A114" s="29" t="s">
        <v>36</v>
      </c>
      <c r="B114" s="37"/>
      <c r="C114" s="38"/>
      <c r="D114" s="38"/>
      <c r="E114" s="31" t="s">
        <v>1119</v>
      </c>
      <c r="F114" s="38"/>
      <c r="G114" s="38"/>
      <c r="H114" s="38"/>
      <c r="I114" s="38"/>
      <c r="J114" s="39"/>
    </row>
    <row r="115">
      <c r="A115" s="29" t="s">
        <v>29</v>
      </c>
      <c r="B115" s="29">
        <v>28</v>
      </c>
      <c r="C115" s="30" t="s">
        <v>1120</v>
      </c>
      <c r="D115" s="29" t="s">
        <v>31</v>
      </c>
      <c r="E115" s="31" t="s">
        <v>1121</v>
      </c>
      <c r="F115" s="32" t="s">
        <v>207</v>
      </c>
      <c r="G115" s="33">
        <v>3</v>
      </c>
      <c r="H115" s="34">
        <v>0</v>
      </c>
      <c r="I115" s="35">
        <f>ROUND(G115*H115,P4)</f>
        <v>0</v>
      </c>
      <c r="J115" s="29"/>
      <c r="O115" s="36">
        <f>I115*0.21</f>
        <v>0</v>
      </c>
      <c r="P115">
        <v>3</v>
      </c>
    </row>
    <row r="116" ht="135">
      <c r="A116" s="29" t="s">
        <v>34</v>
      </c>
      <c r="B116" s="37"/>
      <c r="C116" s="38"/>
      <c r="D116" s="38"/>
      <c r="E116" s="31" t="s">
        <v>1122</v>
      </c>
      <c r="F116" s="38"/>
      <c r="G116" s="38"/>
      <c r="H116" s="38"/>
      <c r="I116" s="38"/>
      <c r="J116" s="39"/>
    </row>
    <row r="117" ht="135">
      <c r="A117" s="29" t="s">
        <v>36</v>
      </c>
      <c r="B117" s="37"/>
      <c r="C117" s="38"/>
      <c r="D117" s="38"/>
      <c r="E117" s="31" t="s">
        <v>1123</v>
      </c>
      <c r="F117" s="38"/>
      <c r="G117" s="38"/>
      <c r="H117" s="38"/>
      <c r="I117" s="38"/>
      <c r="J117" s="39"/>
    </row>
    <row r="118">
      <c r="A118" s="29" t="s">
        <v>29</v>
      </c>
      <c r="B118" s="29">
        <v>29</v>
      </c>
      <c r="C118" s="30" t="s">
        <v>1124</v>
      </c>
      <c r="D118" s="29" t="s">
        <v>31</v>
      </c>
      <c r="E118" s="31" t="s">
        <v>1125</v>
      </c>
      <c r="F118" s="32" t="s">
        <v>207</v>
      </c>
      <c r="G118" s="33">
        <v>3</v>
      </c>
      <c r="H118" s="34">
        <v>0</v>
      </c>
      <c r="I118" s="35">
        <f>ROUND(G118*H118,P4)</f>
        <v>0</v>
      </c>
      <c r="J118" s="29"/>
      <c r="O118" s="36">
        <f>I118*0.21</f>
        <v>0</v>
      </c>
      <c r="P118">
        <v>3</v>
      </c>
    </row>
    <row r="119" ht="75">
      <c r="A119" s="29" t="s">
        <v>34</v>
      </c>
      <c r="B119" s="37"/>
      <c r="C119" s="38"/>
      <c r="D119" s="38"/>
      <c r="E119" s="31" t="s">
        <v>1126</v>
      </c>
      <c r="F119" s="38"/>
      <c r="G119" s="38"/>
      <c r="H119" s="38"/>
      <c r="I119" s="38"/>
      <c r="J119" s="39"/>
    </row>
    <row r="120" ht="135">
      <c r="A120" s="29" t="s">
        <v>36</v>
      </c>
      <c r="B120" s="37"/>
      <c r="C120" s="38"/>
      <c r="D120" s="38"/>
      <c r="E120" s="31" t="s">
        <v>1123</v>
      </c>
      <c r="F120" s="38"/>
      <c r="G120" s="38"/>
      <c r="H120" s="38"/>
      <c r="I120" s="38"/>
      <c r="J120" s="39"/>
    </row>
    <row r="121" ht="30">
      <c r="A121" s="29" t="s">
        <v>29</v>
      </c>
      <c r="B121" s="29">
        <v>30</v>
      </c>
      <c r="C121" s="30" t="s">
        <v>1127</v>
      </c>
      <c r="D121" s="29" t="s">
        <v>31</v>
      </c>
      <c r="E121" s="31" t="s">
        <v>1128</v>
      </c>
      <c r="F121" s="32" t="s">
        <v>207</v>
      </c>
      <c r="G121" s="33">
        <v>1</v>
      </c>
      <c r="H121" s="34">
        <v>0</v>
      </c>
      <c r="I121" s="35">
        <f>ROUND(G121*H121,P4)</f>
        <v>0</v>
      </c>
      <c r="J121" s="29"/>
      <c r="O121" s="36">
        <f>I121*0.21</f>
        <v>0</v>
      </c>
      <c r="P121">
        <v>3</v>
      </c>
    </row>
    <row r="122">
      <c r="A122" s="29" t="s">
        <v>34</v>
      </c>
      <c r="B122" s="37"/>
      <c r="C122" s="38"/>
      <c r="D122" s="38"/>
      <c r="E122" s="43" t="s">
        <v>31</v>
      </c>
      <c r="F122" s="38"/>
      <c r="G122" s="38"/>
      <c r="H122" s="38"/>
      <c r="I122" s="38"/>
      <c r="J122" s="39"/>
    </row>
    <row r="123" ht="135">
      <c r="A123" s="29" t="s">
        <v>36</v>
      </c>
      <c r="B123" s="37"/>
      <c r="C123" s="38"/>
      <c r="D123" s="38"/>
      <c r="E123" s="31" t="s">
        <v>1129</v>
      </c>
      <c r="F123" s="38"/>
      <c r="G123" s="38"/>
      <c r="H123" s="38"/>
      <c r="I123" s="38"/>
      <c r="J123" s="39"/>
    </row>
    <row r="124">
      <c r="A124" s="29" t="s">
        <v>29</v>
      </c>
      <c r="B124" s="29">
        <v>31</v>
      </c>
      <c r="C124" s="30" t="s">
        <v>1130</v>
      </c>
      <c r="D124" s="29" t="s">
        <v>31</v>
      </c>
      <c r="E124" s="31" t="s">
        <v>1131</v>
      </c>
      <c r="F124" s="32" t="s">
        <v>207</v>
      </c>
      <c r="G124" s="33">
        <v>5</v>
      </c>
      <c r="H124" s="34">
        <v>0</v>
      </c>
      <c r="I124" s="35">
        <f>ROUND(G124*H124,P4)</f>
        <v>0</v>
      </c>
      <c r="J124" s="29"/>
      <c r="O124" s="36">
        <f>I124*0.21</f>
        <v>0</v>
      </c>
      <c r="P124">
        <v>3</v>
      </c>
    </row>
    <row r="125">
      <c r="A125" s="29" t="s">
        <v>34</v>
      </c>
      <c r="B125" s="37"/>
      <c r="C125" s="38"/>
      <c r="D125" s="38"/>
      <c r="E125" s="31" t="s">
        <v>1132</v>
      </c>
      <c r="F125" s="38"/>
      <c r="G125" s="38"/>
      <c r="H125" s="38"/>
      <c r="I125" s="38"/>
      <c r="J125" s="39"/>
    </row>
    <row r="126" ht="30">
      <c r="A126" s="29" t="s">
        <v>87</v>
      </c>
      <c r="B126" s="37"/>
      <c r="C126" s="38"/>
      <c r="D126" s="38"/>
      <c r="E126" s="44" t="s">
        <v>1133</v>
      </c>
      <c r="F126" s="38"/>
      <c r="G126" s="38"/>
      <c r="H126" s="38"/>
      <c r="I126" s="38"/>
      <c r="J126" s="39"/>
    </row>
    <row r="127" ht="105">
      <c r="A127" s="29" t="s">
        <v>36</v>
      </c>
      <c r="B127" s="37"/>
      <c r="C127" s="38"/>
      <c r="D127" s="38"/>
      <c r="E127" s="31" t="s">
        <v>1134</v>
      </c>
      <c r="F127" s="38"/>
      <c r="G127" s="38"/>
      <c r="H127" s="38"/>
      <c r="I127" s="38"/>
      <c r="J127" s="39"/>
    </row>
    <row r="128" ht="30">
      <c r="A128" s="29" t="s">
        <v>29</v>
      </c>
      <c r="B128" s="29">
        <v>32</v>
      </c>
      <c r="C128" s="30" t="s">
        <v>1135</v>
      </c>
      <c r="D128" s="29" t="s">
        <v>31</v>
      </c>
      <c r="E128" s="31" t="s">
        <v>1136</v>
      </c>
      <c r="F128" s="32" t="s">
        <v>207</v>
      </c>
      <c r="G128" s="33">
        <v>1</v>
      </c>
      <c r="H128" s="34">
        <v>0</v>
      </c>
      <c r="I128" s="35">
        <f>ROUND(G128*H128,P4)</f>
        <v>0</v>
      </c>
      <c r="J128" s="29"/>
      <c r="O128" s="36">
        <f>I128*0.21</f>
        <v>0</v>
      </c>
      <c r="P128">
        <v>3</v>
      </c>
    </row>
    <row r="129">
      <c r="A129" s="29" t="s">
        <v>34</v>
      </c>
      <c r="B129" s="37"/>
      <c r="C129" s="38"/>
      <c r="D129" s="38"/>
      <c r="E129" s="31" t="s">
        <v>1137</v>
      </c>
      <c r="F129" s="38"/>
      <c r="G129" s="38"/>
      <c r="H129" s="38"/>
      <c r="I129" s="38"/>
      <c r="J129" s="39"/>
    </row>
    <row r="130" ht="105">
      <c r="A130" s="29" t="s">
        <v>36</v>
      </c>
      <c r="B130" s="37"/>
      <c r="C130" s="38"/>
      <c r="D130" s="38"/>
      <c r="E130" s="31" t="s">
        <v>1134</v>
      </c>
      <c r="F130" s="38"/>
      <c r="G130" s="38"/>
      <c r="H130" s="38"/>
      <c r="I130" s="38"/>
      <c r="J130" s="39"/>
    </row>
    <row r="131">
      <c r="A131" s="23" t="s">
        <v>26</v>
      </c>
      <c r="B131" s="24"/>
      <c r="C131" s="25" t="s">
        <v>191</v>
      </c>
      <c r="D131" s="26"/>
      <c r="E131" s="23" t="s">
        <v>192</v>
      </c>
      <c r="F131" s="26"/>
      <c r="G131" s="26"/>
      <c r="H131" s="26"/>
      <c r="I131" s="27">
        <f>SUMIFS(I132:I135,A132:A135,"P")</f>
        <v>0</v>
      </c>
      <c r="J131" s="28"/>
    </row>
    <row r="132">
      <c r="A132" s="29" t="s">
        <v>29</v>
      </c>
      <c r="B132" s="29">
        <v>33</v>
      </c>
      <c r="C132" s="30" t="s">
        <v>225</v>
      </c>
      <c r="D132" s="29" t="s">
        <v>31</v>
      </c>
      <c r="E132" s="31" t="s">
        <v>226</v>
      </c>
      <c r="F132" s="32" t="s">
        <v>127</v>
      </c>
      <c r="G132" s="33">
        <v>2.488</v>
      </c>
      <c r="H132" s="34">
        <v>0</v>
      </c>
      <c r="I132" s="35">
        <f>ROUND(G132*H132,P4)</f>
        <v>0</v>
      </c>
      <c r="J132" s="29"/>
      <c r="O132" s="36">
        <f>I132*0.21</f>
        <v>0</v>
      </c>
      <c r="P132">
        <v>3</v>
      </c>
    </row>
    <row r="133" ht="120">
      <c r="A133" s="29" t="s">
        <v>34</v>
      </c>
      <c r="B133" s="37"/>
      <c r="C133" s="38"/>
      <c r="D133" s="38"/>
      <c r="E133" s="31" t="s">
        <v>1138</v>
      </c>
      <c r="F133" s="38"/>
      <c r="G133" s="38"/>
      <c r="H133" s="38"/>
      <c r="I133" s="38"/>
      <c r="J133" s="39"/>
    </row>
    <row r="134" ht="60">
      <c r="A134" s="29" t="s">
        <v>87</v>
      </c>
      <c r="B134" s="37"/>
      <c r="C134" s="38"/>
      <c r="D134" s="38"/>
      <c r="E134" s="44" t="s">
        <v>1139</v>
      </c>
      <c r="F134" s="38"/>
      <c r="G134" s="38"/>
      <c r="H134" s="38"/>
      <c r="I134" s="38"/>
      <c r="J134" s="39"/>
    </row>
    <row r="135" ht="180">
      <c r="A135" s="29" t="s">
        <v>36</v>
      </c>
      <c r="B135" s="40"/>
      <c r="C135" s="41"/>
      <c r="D135" s="41"/>
      <c r="E135" s="31" t="s">
        <v>229</v>
      </c>
      <c r="F135" s="41"/>
      <c r="G135" s="41"/>
      <c r="H135" s="41"/>
      <c r="I135" s="41"/>
      <c r="J135" s="42"/>
    </row>
  </sheetData>
  <sheetProtection sheet="1" objects="1" scenarios="1" spinCount="100000" saltValue="sZ87e25CxvvkX98lkLzeoDerl4lxmmVzCU+2GV6VO+vjt84wKu1iFkCX2jUGHzieZSXVYdFF/T17rmL7H6JGgw==" hashValue="uyJat0nVXfpfpTBDC/EdIe/lFxUS/j1HvKlRCf/xVRhr7pbzoLIS2q1WwGqp1KMuyKMbbwIh8D4KqOXKQI4j2Q=="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Čechová Marcela</dc:creator>
  <cp:lastModifiedBy>Čechová Marcela</cp:lastModifiedBy>
  <dcterms:created xsi:type="dcterms:W3CDTF">2025-11-20T07:20:04Z</dcterms:created>
  <dcterms:modified xsi:type="dcterms:W3CDTF">2025-11-20T07:20:08Z</dcterms:modified>
</cp:coreProperties>
</file>